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<sst xmlns="http://schemas.openxmlformats.org/spreadsheetml/2006/main" count="705" uniqueCount="389">
  <si>
    <t>ADDRESS</t>
  </si>
  <si>
    <t>CITY</t>
  </si>
  <si>
    <t>STATE</t>
  </si>
  <si>
    <t>ZIP</t>
  </si>
  <si>
    <t>01/16/2020</t>
  </si>
  <si>
    <t>AUSTIN TRAVIS COUNTY MHMR CENTER</t>
  </si>
  <si>
    <t>INTEGRAL CARE</t>
  </si>
  <si>
    <t>1631A EAST 2ND STREET</t>
  </si>
  <si>
    <t>AUSTIN</t>
  </si>
  <si>
    <t>TX</t>
  </si>
  <si>
    <t>TRAVIS</t>
  </si>
  <si>
    <t>Central, Region 7, TSA - O, Zone 1</t>
  </si>
  <si>
    <t>01/15/2019</t>
  </si>
  <si>
    <t>LUBBOCK REGIONAL MHMR CENTER</t>
  </si>
  <si>
    <t>STARCARE SPECIALTY HEALTH SYSTEM</t>
  </si>
  <si>
    <t>1950 ASPEN AVENUE</t>
  </si>
  <si>
    <t>LUBBOCK</t>
  </si>
  <si>
    <t>Region 1, TSA - B, West, Zone 1</t>
  </si>
  <si>
    <t>01/16/2019</t>
  </si>
  <si>
    <t>BEST RECOVERY HEALTH CARE, L.P.</t>
  </si>
  <si>
    <t>9211 SOUTH MAIN STREET</t>
  </si>
  <si>
    <t>HOUSTON</t>
  </si>
  <si>
    <t>HARRIS</t>
  </si>
  <si>
    <t>Houston, Region 6, TSA - Q, Zone 4</t>
  </si>
  <si>
    <t>TOXICOLOGY ASSOCIATES, INC.</t>
  </si>
  <si>
    <t>TOXICOLOGY ASSOCIATES INC</t>
  </si>
  <si>
    <t>2411 FRANKLIN STREET</t>
  </si>
  <si>
    <t>LA MARQUE</t>
  </si>
  <si>
    <t>GALVESTON</t>
  </si>
  <si>
    <t>Houston, Region 6, TSA - R, Zone 4</t>
  </si>
  <si>
    <t>01/26/2019</t>
  </si>
  <si>
    <t>6910 BELLAIRE BOULEVARD, SUITE 13</t>
  </si>
  <si>
    <t>AESCHBACH AND ASSOCIATES INCORPORATED</t>
  </si>
  <si>
    <t>2824 SOUTH CONGRESS AVENUE</t>
  </si>
  <si>
    <t>01/09/2019</t>
  </si>
  <si>
    <t>DIWAN ENTERPRISES, INC.</t>
  </si>
  <si>
    <t>9320 WESTVIEW DRIVE, SUITE 10</t>
  </si>
  <si>
    <t>01/13/2020</t>
  </si>
  <si>
    <t>ADULT REHABILITATION SERVICES INC</t>
  </si>
  <si>
    <t>6624 HORNWOOD</t>
  </si>
  <si>
    <t>TOXICOLOGY ASSOCIATES INC.</t>
  </si>
  <si>
    <t>530 NORTH BELT SUITE 112</t>
  </si>
  <si>
    <t>10/16/2019</t>
  </si>
  <si>
    <t>TEXAS TREATMENT SERVICES LLC</t>
  </si>
  <si>
    <t>BRENTWOOD TREATMENT SERVICES LLC</t>
  </si>
  <si>
    <t>4801 BRENTWOOD STAIR ROAD SUITE 404</t>
  </si>
  <si>
    <t>FORT WORTH</t>
  </si>
  <si>
    <t>TARRANT</t>
  </si>
  <si>
    <t>Dallas, Region 3, TSA - E, Zone 2</t>
  </si>
  <si>
    <t>4405 CAROLINE STREET</t>
  </si>
  <si>
    <t>01/10/2020</t>
  </si>
  <si>
    <t>FIRST CLASS GROUP INC</t>
  </si>
  <si>
    <t>TEXAS CLINIC FULTON</t>
  </si>
  <si>
    <t>6311 FULTON STREET</t>
  </si>
  <si>
    <t>08/27/2018</t>
  </si>
  <si>
    <t>WEST TEXAS COUNSELING &amp; REHABILITATION PROGRAM OF TEMPLE, INC.</t>
  </si>
  <si>
    <t>2610 EXCHANGE PLACE</t>
  </si>
  <si>
    <t>TEMPLE</t>
  </si>
  <si>
    <t>BELL</t>
  </si>
  <si>
    <t>Central, Region 7, TSA - L, Zone 1</t>
  </si>
  <si>
    <t>WEST TEXAS COUNSELING AND REHABILITATION PROGRAM OF ODESSA INC</t>
  </si>
  <si>
    <t>WTCR ODESSA INC</t>
  </si>
  <si>
    <t>515 NORTH GOLDER</t>
  </si>
  <si>
    <t>ODESSA</t>
  </si>
  <si>
    <t>ECTOR</t>
  </si>
  <si>
    <t>Region 9, TSA - J, West, Zone 1</t>
  </si>
  <si>
    <t>SOUTH TEXAS SUBSTANCE ABUSE RECOVERY SERVICES INC</t>
  </si>
  <si>
    <t>907 ANTELOPE STREET</t>
  </si>
  <si>
    <t>CORPUS CHRISTI</t>
  </si>
  <si>
    <t>NUECES</t>
  </si>
  <si>
    <t>Central, Region 11, TSA - U, Zone 3</t>
  </si>
  <si>
    <t>10/08/2018</t>
  </si>
  <si>
    <t>MAINTENANCE AND RECOVERY SERVICES, INC.</t>
  </si>
  <si>
    <t>305 FERGUSON DRIVE</t>
  </si>
  <si>
    <t>01/12/2019</t>
  </si>
  <si>
    <t>HUNTSVILLE CLINIC, INC.</t>
  </si>
  <si>
    <t>829 10TH STREET</t>
  </si>
  <si>
    <t>HUNTSVILLE</t>
  </si>
  <si>
    <t>MONTGOMERY</t>
  </si>
  <si>
    <t>WEST TEXAS COUNSELING &amp; REHABILITATION PROGRAM OF SAN ANGELO INC</t>
  </si>
  <si>
    <t>WTCR SAN ANGELO INC</t>
  </si>
  <si>
    <t>601 SOUTH IRVING PLACE, SUITE D</t>
  </si>
  <si>
    <t>SAN ANGELO</t>
  </si>
  <si>
    <t>TOM GREEN</t>
  </si>
  <si>
    <t>Region 9, TSA - K, West, Zone 1</t>
  </si>
  <si>
    <t>08/04/2019</t>
  </si>
  <si>
    <t>ANTI-AGING &amp; LONGEVITY CENTER OF TEXAS PA</t>
  </si>
  <si>
    <t>8021 EAST RL THORNTON FREEWAY SUITE A</t>
  </si>
  <si>
    <t>DALLAS</t>
  </si>
  <si>
    <t>5233 IH 37 SUITE #C17</t>
  </si>
  <si>
    <t>EAST TEXAS CLINIC INC</t>
  </si>
  <si>
    <t>201 PINE TREE ROAD</t>
  </si>
  <si>
    <t>LONGVIEW</t>
  </si>
  <si>
    <t>GREGG</t>
  </si>
  <si>
    <t>East, Region 4, TSA - G, Zone 5</t>
  </si>
  <si>
    <t>WEST TEXAS COUNSELING &amp; REHABILITATION PROGRAM OF AMARILLO INC</t>
  </si>
  <si>
    <t>WTCR AMARILLO INC</t>
  </si>
  <si>
    <t>2300 LINE AVENUE</t>
  </si>
  <si>
    <t>AMARILLO</t>
  </si>
  <si>
    <t>POTTER</t>
  </si>
  <si>
    <t>Region 1, TSA - A, West, Zone 1</t>
  </si>
  <si>
    <t>02/11/2020</t>
  </si>
  <si>
    <t>HOUSTON TREATMENT CENTER, INC.</t>
  </si>
  <si>
    <t>1050 EDGEBROOK DRIVE, SUITE 3</t>
  </si>
  <si>
    <t>12/19/2018</t>
  </si>
  <si>
    <t>BEST RECOVERY HEALTH CARE LP</t>
  </si>
  <si>
    <t>509 9TH AVENUE</t>
  </si>
  <si>
    <t>PORT ARTHUR</t>
  </si>
  <si>
    <t>JEFFERSON</t>
  </si>
  <si>
    <t>Houston, Region 5, TSA - R, Zone 5</t>
  </si>
  <si>
    <t>05/12/2019</t>
  </si>
  <si>
    <t>GARLAND TREATMENT CENTER INC</t>
  </si>
  <si>
    <t>6246 BROADWAY BOULEVARD, SUITE 102</t>
  </si>
  <si>
    <t>GARLAND</t>
  </si>
  <si>
    <t>06/12/2019</t>
  </si>
  <si>
    <t>CDHS, INC.</t>
  </si>
  <si>
    <t>CHEMICAL DEPENDENCY HEALTH SERVICES</t>
  </si>
  <si>
    <t>214 BILLINGS, SUITE 240</t>
  </si>
  <si>
    <t>ARLINGTON</t>
  </si>
  <si>
    <t>NIGHAT SHAHEEN</t>
  </si>
  <si>
    <t>PASADENA SUBSTANCE ABUSE CLINIC</t>
  </si>
  <si>
    <t>1645 PASADENA BOULEVARD</t>
  </si>
  <si>
    <t>PASADENA</t>
  </si>
  <si>
    <t>11/15/2019</t>
  </si>
  <si>
    <t>METRO TREATMENT OF TEXAS, L.P.</t>
  </si>
  <si>
    <t>DALLAS COUNTY TREATMENT CENTER</t>
  </si>
  <si>
    <t>123 EAST COLORADO BOULEVARD</t>
  </si>
  <si>
    <t>06/17/2019</t>
  </si>
  <si>
    <t>WEST TEXAS COUNSELING &amp; REHABILITATION OF IRVING INCORPORATED</t>
  </si>
  <si>
    <t>WTCR IRVING INC</t>
  </si>
  <si>
    <t>1116 WEST PIONEER DRIVE</t>
  </si>
  <si>
    <t>IRVING</t>
  </si>
  <si>
    <t>03/26/2019</t>
  </si>
  <si>
    <t>GROUNDSWELL LLC</t>
  </si>
  <si>
    <t>COUNSELING AND RECOVERY SERVICES</t>
  </si>
  <si>
    <t>705 MALONE STREET</t>
  </si>
  <si>
    <t>TOMBALL</t>
  </si>
  <si>
    <t>01/06/2019</t>
  </si>
  <si>
    <t>RIVER CITY REHABILITATION CENTER, INC.</t>
  </si>
  <si>
    <t>680 STONEWALL STREET</t>
  </si>
  <si>
    <t>SAN ANTONIO</t>
  </si>
  <si>
    <t>BEXAR</t>
  </si>
  <si>
    <t>Central, Region 8, TSA - P, Zone 3</t>
  </si>
  <si>
    <t>ASSOCIATION FOR THE ADVANCEMENT OF MEXICAN AMERICANS</t>
  </si>
  <si>
    <t>1205 EAST HILLSIDE ROAD SUITE B</t>
  </si>
  <si>
    <t>LAREDO</t>
  </si>
  <si>
    <t>WEBB</t>
  </si>
  <si>
    <t>Central, Region 11, TSA - T, Zone 3</t>
  </si>
  <si>
    <t>12/18/2018</t>
  </si>
  <si>
    <t>1708 NORTH LAURENT STREET</t>
  </si>
  <si>
    <t>VICTORIA</t>
  </si>
  <si>
    <t>Central, Region 8, TSA - S, Zone 3</t>
  </si>
  <si>
    <t>04/01/2018</t>
  </si>
  <si>
    <t>2627 JONES ROAD, SUITE 104</t>
  </si>
  <si>
    <t>05/09/2018</t>
  </si>
  <si>
    <t>TEXAS TREATMENT CENTERS, INC.</t>
  </si>
  <si>
    <t>4800 WEST 34TH STREET, SUITE B3</t>
  </si>
  <si>
    <t>05/01/2019</t>
  </si>
  <si>
    <t>METRO TREATMENT OF TEXAS, LP</t>
  </si>
  <si>
    <t>SAN ANTONIO TREATMENT CENTER</t>
  </si>
  <si>
    <t>3701 WEST COMMERCE</t>
  </si>
  <si>
    <t>TEXAS TREATMENT SERVICES, LLC</t>
  </si>
  <si>
    <t>DENTON TREATMENT SERVICES, LLC</t>
  </si>
  <si>
    <t>621 LONDONDERRY LANE</t>
  </si>
  <si>
    <t>DENTON</t>
  </si>
  <si>
    <t>06/10/2019</t>
  </si>
  <si>
    <t>WEST TEXAS COUNSELING &amp; REHABILITATION PROGRAM OF PLANO INC</t>
  </si>
  <si>
    <t>WTCR PLANO INC</t>
  </si>
  <si>
    <t>1108 DOBIE DRIVE SUITE 102</t>
  </si>
  <si>
    <t>PLANO</t>
  </si>
  <si>
    <t>COLLIN</t>
  </si>
  <si>
    <t>03/31/2018</t>
  </si>
  <si>
    <t>HALTOM CITY TREATMENT SERVICES</t>
  </si>
  <si>
    <t>3529 DENTON HWY, SUITE D</t>
  </si>
  <si>
    <t>HALTOM CITY</t>
  </si>
  <si>
    <t>04/28/2019</t>
  </si>
  <si>
    <t>HEMPHILL TREATMENT SERVICES</t>
  </si>
  <si>
    <t>700 A HEMPHILL STREET</t>
  </si>
  <si>
    <t>06/01/2019</t>
  </si>
  <si>
    <t>WEST TEXAS COUNSELING &amp; REHABILITATION OF GARLAND, INC.</t>
  </si>
  <si>
    <t>WTCR GARLAND INC</t>
  </si>
  <si>
    <t>2848 WEST KINGSLEY ROAD, SUITE B</t>
  </si>
  <si>
    <t>09/28/2019</t>
  </si>
  <si>
    <t>MCET-WASKOM LIMITED LIABILITY COMPANY</t>
  </si>
  <si>
    <t>670 SPUR 156</t>
  </si>
  <si>
    <t>WASKOM</t>
  </si>
  <si>
    <t>HARRISON</t>
  </si>
  <si>
    <t>05/18/2018</t>
  </si>
  <si>
    <t>LUBBOCK LIGHTHOUSE</t>
  </si>
  <si>
    <t>1308 AVENUE Q, SUITE A</t>
  </si>
  <si>
    <t>01/07/2020</t>
  </si>
  <si>
    <t>4300 SOUTH PADRE ISLAND DRIVE SUITE 3-3</t>
  </si>
  <si>
    <t>05/25/2018</t>
  </si>
  <si>
    <t>EL DORADO TEXAS COMMUNITY SERVICE CENTER</t>
  </si>
  <si>
    <t>1213 DURHAM STREET</t>
  </si>
  <si>
    <t>BROWNSVILLE</t>
  </si>
  <si>
    <t>WEST TEXAS COUNSELLING AND REHABILITATION PROGRAM OF MIDLAND INC</t>
  </si>
  <si>
    <t>WTCR MIDLAND INC</t>
  </si>
  <si>
    <t>2401 WEST WALL STREET</t>
  </si>
  <si>
    <t>MIDLAND</t>
  </si>
  <si>
    <t>07/31/2018</t>
  </si>
  <si>
    <t>CROSS ROADS RECOVERY CENTER INC</t>
  </si>
  <si>
    <t>CROSS ROADS INC</t>
  </si>
  <si>
    <t>5552 S. HAMPTON ROAD</t>
  </si>
  <si>
    <t>10/16/2018</t>
  </si>
  <si>
    <t>WEST TEXAS COUNSELING AND REHABILITATION OF DALLAS, INC.</t>
  </si>
  <si>
    <t>1808 MARKET CENTER BLVD.</t>
  </si>
  <si>
    <t>10/12/2018</t>
  </si>
  <si>
    <t>MEDICATION ASSISTED RECOVERY SERVICES, LLC</t>
  </si>
  <si>
    <t>1101 ARROW POINT #214</t>
  </si>
  <si>
    <t>CEDAR PARK</t>
  </si>
  <si>
    <t>12/10/2018</t>
  </si>
  <si>
    <t>CONROE TREATMENT AND RECOVERY CENTER</t>
  </si>
  <si>
    <t>501 EVERETT STREET</t>
  </si>
  <si>
    <t>CONROE</t>
  </si>
  <si>
    <t>09/05/2019</t>
  </si>
  <si>
    <t>ST GENEVIEVE DETOX AND MAINTENANCE INC</t>
  </si>
  <si>
    <t>141 NORTH BRAZOSPORT BOULEVARD</t>
  </si>
  <si>
    <t>CLUTE</t>
  </si>
  <si>
    <t>BRAZORIA</t>
  </si>
  <si>
    <t>11/03/2018</t>
  </si>
  <si>
    <t>MEDMARK TREATMENT CENTERS OF TEXAS INC</t>
  </si>
  <si>
    <t>MEDMARK TREATMENT CENTERS FORT WORTH</t>
  </si>
  <si>
    <t>5201 MCCART AVENUE SUITES H&amp; I</t>
  </si>
  <si>
    <t>12/16/2019</t>
  </si>
  <si>
    <t>MEDMARK TREATMENT CENTERS WACO</t>
  </si>
  <si>
    <t>2210 WASHINGTON AVENUE</t>
  </si>
  <si>
    <t>WACO</t>
  </si>
  <si>
    <t>MCLENNAN</t>
  </si>
  <si>
    <t>Central, Region 7, TSA - M, Zone 1</t>
  </si>
  <si>
    <t>12/28/2019</t>
  </si>
  <si>
    <t>NORTHSHORE TREATMENT CENTER PLLC</t>
  </si>
  <si>
    <t>176 UVALDE ROAD</t>
  </si>
  <si>
    <t>07/30/2018</t>
  </si>
  <si>
    <t>INSPIRED HOPE GROUP, LLC</t>
  </si>
  <si>
    <t>1228 WEST SCYENE ROAD, #230</t>
  </si>
  <si>
    <t>MESQUITE</t>
  </si>
  <si>
    <t>11/28/2019</t>
  </si>
  <si>
    <t>STOP SA</t>
  </si>
  <si>
    <t>3780 NORTHWEST LOOP 410</t>
  </si>
  <si>
    <t>08/08/2018</t>
  </si>
  <si>
    <t>MARS S.A. LLC</t>
  </si>
  <si>
    <t>437 MCCARTY ROAD #600</t>
  </si>
  <si>
    <t>BEXAR COUNTY BOARD OF TRUSTEES FOR MHMR SERVICES</t>
  </si>
  <si>
    <t>THE CENTER FOR HEALTH CARE SERVICES</t>
  </si>
  <si>
    <t>601 NORTH FRIO, BLDG. 2, 1ST FLOOR</t>
  </si>
  <si>
    <t>06/02/2019</t>
  </si>
  <si>
    <t>NORTHWEST  SAN ANTONIO TREATMENT CENTER</t>
  </si>
  <si>
    <t>3615 CULEBRA ROAD</t>
  </si>
  <si>
    <t>07/21/2019</t>
  </si>
  <si>
    <t>VCPHCS VII LLC</t>
  </si>
  <si>
    <t>MEDMARK TREATMENT CENTERS SAN ANTONIO QUINCY</t>
  </si>
  <si>
    <t>519 EAST QUINCY STREET</t>
  </si>
  <si>
    <t>10/23/2019</t>
  </si>
  <si>
    <t>LIFES SECOND CHANCE TREATMENT CENTER LLC</t>
  </si>
  <si>
    <t>2615 SOUTH LANCASTER ROAD</t>
  </si>
  <si>
    <t>09/15/2018</t>
  </si>
  <si>
    <t>EL DORADO TEXAS COMMUNITY SERVICES CENTER</t>
  </si>
  <si>
    <t>5510 N. CAGE, SUITE P</t>
  </si>
  <si>
    <t>PHARR</t>
  </si>
  <si>
    <t>HIDALGO</t>
  </si>
  <si>
    <t>Central, Region 11, TSA - V, Zone 3</t>
  </si>
  <si>
    <t>12/01/2018</t>
  </si>
  <si>
    <t>ADDICTION ALTERNATIVES FOR OPIATE HEROIN INC</t>
  </si>
  <si>
    <t>ADD LIFE RECOVERY CENTER</t>
  </si>
  <si>
    <t>1909 RICKETY LANE</t>
  </si>
  <si>
    <t>TYLER</t>
  </si>
  <si>
    <t>SMITH</t>
  </si>
  <si>
    <t>06/29/2019</t>
  </si>
  <si>
    <t>THE WATERSHED AT CLEAR LAKE INC</t>
  </si>
  <si>
    <t>20 PROFESSIONAL PARK DRIVE</t>
  </si>
  <si>
    <t>WEBSTER</t>
  </si>
  <si>
    <t>10/02/2018</t>
  </si>
  <si>
    <t>WTCR ABILENE, INC.</t>
  </si>
  <si>
    <t>212 SOUTH LEGGETT STREET</t>
  </si>
  <si>
    <t>ABILENE</t>
  </si>
  <si>
    <t>TAYLOR</t>
  </si>
  <si>
    <t>Region 2, TSA - D, West, Zone 1</t>
  </si>
  <si>
    <t>04/21/2019</t>
  </si>
  <si>
    <t>TEXAS AMERICAN MEDICAL CONSULTANTS INC</t>
  </si>
  <si>
    <t>7428 PARK PLACE BOULEVARD</t>
  </si>
  <si>
    <t>NORTH DALLAS DRUG REHABILITATION CENTER INC</t>
  </si>
  <si>
    <t>2307 SPRINGLAKE ROAD SUITE 500</t>
  </si>
  <si>
    <t>FARMERS BRANCH</t>
  </si>
  <si>
    <t>10/19/2019</t>
  </si>
  <si>
    <t>ALTERNATIVE OPIATE TREATMENT PROGRAM LLC</t>
  </si>
  <si>
    <t>1401 EAST RUSK</t>
  </si>
  <si>
    <t>JACKSONVILLE</t>
  </si>
  <si>
    <t>CHEROKEE</t>
  </si>
  <si>
    <t>06/12/2018</t>
  </si>
  <si>
    <t>CROSSROADS TREATMENT CENTER OF SAN ANTONIO PLLC</t>
  </si>
  <si>
    <t>5121 CRESTWAY DRIVE SUITE 200B</t>
  </si>
  <si>
    <t>01/14/2020</t>
  </si>
  <si>
    <t>954 EAST MADISON STREET</t>
  </si>
  <si>
    <t>CAMERON</t>
  </si>
  <si>
    <t>03/29/2019</t>
  </si>
  <si>
    <t>CROSSROADS TREATMENT CENTER OF FORT WORTH PLLC</t>
  </si>
  <si>
    <t>6733 CAMP BOWIE BOULEVARD</t>
  </si>
  <si>
    <t>05/11/2019</t>
  </si>
  <si>
    <t>1 STOP RECOVERY INC</t>
  </si>
  <si>
    <t>7007 NORTH FREEWAY SUITE 105</t>
  </si>
  <si>
    <t>MAINTENANCE AND RECOVERY SERVICES INCORPORATED</t>
  </si>
  <si>
    <t>1110 WEST WILLIAM CANNON #303</t>
  </si>
  <si>
    <t>07/17/2018</t>
  </si>
  <si>
    <t>FINCH CLINIC PLLC</t>
  </si>
  <si>
    <t>1105 MEMORIAL DRIVE SUITE 102</t>
  </si>
  <si>
    <t>DENISON</t>
  </si>
  <si>
    <t>GRAYSON</t>
  </si>
  <si>
    <t>09/12/2018</t>
  </si>
  <si>
    <t>NORTH TEXAS ADDICTION COUNSELING AND EDUCATION INC</t>
  </si>
  <si>
    <t>3539 NORTHWEST JIM WRIGHT FREEWAY</t>
  </si>
  <si>
    <t>LAKE WORTH</t>
  </si>
  <si>
    <t>STEP MED INC</t>
  </si>
  <si>
    <t>2929 MARTIN LUTHER KING BOULEVARD SUITE 4</t>
  </si>
  <si>
    <t>MEDMARK TREATMENT CENTERS EL PASO</t>
  </si>
  <si>
    <t>5004 ALAMEDA AVENUE</t>
  </si>
  <si>
    <t>EL PASO</t>
  </si>
  <si>
    <t>Region 10, TSA - I, West, Zone 1</t>
  </si>
  <si>
    <t>12/05/2018</t>
  </si>
  <si>
    <t>MEDMARK TREATMENT CENTERS LUFKIN</t>
  </si>
  <si>
    <t>216 NORTH JOHN REDDITT DRIVE</t>
  </si>
  <si>
    <t>LUFKIN</t>
  </si>
  <si>
    <t>ANGELINA</t>
  </si>
  <si>
    <t>East, Region 5, TSA - H, Zone 5</t>
  </si>
  <si>
    <t>MEDMARK TREATMENT CENTERS CENTER</t>
  </si>
  <si>
    <t>1110 TENAHA STREET SUITE 5</t>
  </si>
  <si>
    <t>CENTER</t>
  </si>
  <si>
    <t>SHELBY</t>
  </si>
  <si>
    <t>East, Region 5, TSA - G, Zone 5</t>
  </si>
  <si>
    <t>06/05/2019</t>
  </si>
  <si>
    <t>WICHITA FALLS TREATMENT SERVICES</t>
  </si>
  <si>
    <t>207 BROAD STREET</t>
  </si>
  <si>
    <t>WICHITA FALLS</t>
  </si>
  <si>
    <t>WICHITA</t>
  </si>
  <si>
    <t>Dallas, Region 2, TSA - C, Zone 2</t>
  </si>
  <si>
    <t>ALIVIANE INC</t>
  </si>
  <si>
    <t>1626 MEDICAL CENTER DRIVE SUITE 100</t>
  </si>
  <si>
    <t>10/07/2019</t>
  </si>
  <si>
    <t>RIVER CITY REHABILITATION CENTER INC</t>
  </si>
  <si>
    <t>1149 SOUTH ACADEMY AVENUE</t>
  </si>
  <si>
    <t>NEW BRAUNFELS</t>
  </si>
  <si>
    <t>COMAL</t>
  </si>
  <si>
    <t>09/10/2019</t>
  </si>
  <si>
    <t>METHADONE CLINIC OF EAST TEXAS LLC</t>
  </si>
  <si>
    <t>1510 SOUTH VINE STREET</t>
  </si>
  <si>
    <t>04/03/2019</t>
  </si>
  <si>
    <t>ADDICTION SERVICES LLC</t>
  </si>
  <si>
    <t>MEDPRO TREATMENT CENTERS</t>
  </si>
  <si>
    <t>405 NORTH MCDONALD STREET SUITE B</t>
  </si>
  <si>
    <t>MCKINNEY</t>
  </si>
  <si>
    <t>11/16/2019</t>
  </si>
  <si>
    <t>THRIVE TREATMENT LLC</t>
  </si>
  <si>
    <t>17115 RED OAK DRIVE SUITE 114</t>
  </si>
  <si>
    <t>MEDMARK TREATMENT CENTERS SAN ANTONIO W MILITARY</t>
  </si>
  <si>
    <t>7428 WEST MILITARY DRIVE SUITE D</t>
  </si>
  <si>
    <t>PURSUIT OF HOPE OTP GROUP LLC</t>
  </si>
  <si>
    <t>2315 EAST MULBERRY STREET</t>
  </si>
  <si>
    <t>ANGLETON</t>
  </si>
  <si>
    <t>05/17/2019</t>
  </si>
  <si>
    <t>BEAUMONT TREATMENT SERVICES</t>
  </si>
  <si>
    <t>4349 CROW ROAD SUITE A &amp; B</t>
  </si>
  <si>
    <t>BEAUMONT</t>
  </si>
  <si>
    <t>2620 CULLEN BOULEVARD SUITE 202</t>
  </si>
  <si>
    <t>PEARLAND</t>
  </si>
  <si>
    <t>12/13/2019</t>
  </si>
  <si>
    <t>SOFT LANDING INTERVENTIONS OF TEXAS LLC</t>
  </si>
  <si>
    <t>1651 ROCK PRAIRIE ROAD SUITE 100</t>
  </si>
  <si>
    <t>COLLEGE STATION</t>
  </si>
  <si>
    <t>BRAZOS</t>
  </si>
  <si>
    <t>Central, Region 7, TSA - N, Zone 5</t>
  </si>
  <si>
    <t>12/06/2019</t>
  </si>
  <si>
    <t>635 RAYFORD ROAD SUITE E</t>
  </si>
  <si>
    <t>SPRING</t>
  </si>
  <si>
    <t>17347 VILLAGE GREEN DRIVE SUITE 104</t>
  </si>
  <si>
    <t>JERSEY VILLAGE</t>
  </si>
  <si>
    <t>MCET LONGVIEW LLC</t>
  </si>
  <si>
    <t>505 NORTH 6TH STREET</t>
  </si>
  <si>
    <t>01/04/2020</t>
  </si>
  <si>
    <t>NORTH DALLAS DRC INC</t>
  </si>
  <si>
    <t>NORTH DALLAS DRUG REHABILITATION CENTER</t>
  </si>
  <si>
    <t>LICENSE NUMBER</t>
  </si>
  <si>
    <t>EXPIRATION</t>
  </si>
  <si>
    <t>NAME</t>
  </si>
  <si>
    <t>DBA NAME</t>
  </si>
  <si>
    <t>PHONE</t>
  </si>
  <si>
    <t>COUNTY</t>
  </si>
  <si>
    <t>REGION</t>
  </si>
  <si>
    <t>NUMBER OF PATIENTS</t>
  </si>
  <si>
    <t xml:space="preserve">CURRENT AS OF FEBRUARY 22 2018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</si>
</sst>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Verdana"/>
      <family val="2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sz val="12"/>
      <color indexed="20"/>
      <name val="Verdana"/>
      <family val="2"/>
    </font>
    <font>
      <b/>
      <sz val="12"/>
      <color indexed="52"/>
      <name val="Verdana"/>
      <family val="2"/>
    </font>
    <font>
      <b/>
      <sz val="12"/>
      <color indexed="9"/>
      <name val="Verdana"/>
      <family val="2"/>
    </font>
    <font>
      <i/>
      <sz val="12"/>
      <color indexed="23"/>
      <name val="Verdana"/>
      <family val="2"/>
    </font>
    <font>
      <sz val="12"/>
      <color indexed="17"/>
      <name val="Verdana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2"/>
      <color indexed="62"/>
      <name val="Verdana"/>
      <family val="2"/>
    </font>
    <font>
      <sz val="12"/>
      <color indexed="52"/>
      <name val="Verdana"/>
      <family val="2"/>
    </font>
    <font>
      <sz val="12"/>
      <color indexed="60"/>
      <name val="Verdana"/>
      <family val="2"/>
    </font>
    <font>
      <b/>
      <sz val="12"/>
      <color indexed="63"/>
      <name val="Verdana"/>
      <family val="2"/>
    </font>
    <font>
      <sz val="18"/>
      <color indexed="54"/>
      <name val="Calibri Light"/>
      <family val="2"/>
    </font>
    <font>
      <b/>
      <sz val="12"/>
      <color indexed="8"/>
      <name val="Verdana"/>
      <family val="2"/>
    </font>
    <font>
      <sz val="12"/>
      <color indexed="10"/>
      <name val="Verdana"/>
      <family val="2"/>
    </font>
    <font>
      <b/>
      <sz val="12"/>
      <color indexed="10"/>
      <name val="Verdana"/>
      <family val="2"/>
    </font>
    <font>
      <sz val="12"/>
      <color theme="0"/>
      <name val="Verdana"/>
      <family val="2"/>
    </font>
    <font>
      <sz val="12"/>
      <color rgb="FF9C0006"/>
      <name val="Verdana"/>
      <family val="2"/>
    </font>
    <font>
      <b/>
      <sz val="12"/>
      <color rgb="FFFA7D00"/>
      <name val="Verdana"/>
      <family val="2"/>
    </font>
    <font>
      <b/>
      <sz val="12"/>
      <color theme="0"/>
      <name val="Verdana"/>
      <family val="2"/>
    </font>
    <font>
      <i/>
      <sz val="12"/>
      <color rgb="FF7F7F7F"/>
      <name val="Verdana"/>
      <family val="2"/>
    </font>
    <font>
      <sz val="12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2"/>
      <color rgb="FF3F3F76"/>
      <name val="Verdana"/>
      <family val="2"/>
    </font>
    <font>
      <sz val="12"/>
      <color rgb="FFFA7D00"/>
      <name val="Verdana"/>
      <family val="2"/>
    </font>
    <font>
      <sz val="12"/>
      <color rgb="FF9C6500"/>
      <name val="Verdana"/>
      <family val="2"/>
    </font>
    <font>
      <b/>
      <sz val="12"/>
      <color rgb="FF3F3F3F"/>
      <name val="Verdana"/>
      <family val="2"/>
    </font>
    <font>
      <sz val="18"/>
      <color theme="3"/>
      <name val="Calibri Light"/>
      <family val="2"/>
    </font>
    <font>
      <b/>
      <sz val="12"/>
      <color theme="1"/>
      <name val="Verdana"/>
      <family val="2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0" fillId="0" borderId="0" xfId="0" applyAlignment="1">
      <alignment wrapText="1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6.69921875" style="0" bestFit="1" customWidth="1"/>
    <col min="2" max="2" width="13" style="0" bestFit="1" customWidth="1"/>
    <col min="3" max="3" width="60.69921875" style="0" customWidth="1"/>
    <col min="4" max="4" width="27.796875" style="3" customWidth="1"/>
    <col min="5" max="5" width="41.3984375" style="0" bestFit="1" customWidth="1"/>
    <col min="6" max="6" width="16" style="0" bestFit="1" customWidth="1"/>
    <col min="7" max="7" width="6.5" style="0" bestFit="1" customWidth="1"/>
    <col min="9" max="9" width="10.69921875" style="0" bestFit="1" customWidth="1"/>
    <col min="11" max="11" width="29.796875" style="0" hidden="1" customWidth="1"/>
    <col min="13" max="13" width="13.69921875" style="3" customWidth="1"/>
  </cols>
  <sheetData>
    <row r="1" spans="1:14" ht="30">
      <c r="A1" s="1" t="s">
        <v>380</v>
      </c>
      <c r="B1" s="1" t="s">
        <v>381</v>
      </c>
      <c r="C1" s="1" t="s">
        <v>382</v>
      </c>
      <c r="D1" s="2" t="s">
        <v>383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384</v>
      </c>
      <c r="J1" s="1" t="s">
        <v>385</v>
      </c>
      <c r="K1" s="1" t="s">
        <v>386</v>
      </c>
      <c r="L1" s="1" t="s">
        <v>386</v>
      </c>
      <c r="M1" s="2" t="s">
        <v>387</v>
      </c>
      <c r="N1" s="1"/>
    </row>
    <row r="2" spans="1:13" ht="15">
      <c r="A2">
        <v>1000072</v>
      </c>
      <c r="B2" t="s">
        <v>298</v>
      </c>
      <c r="C2" t="s">
        <v>299</v>
      </c>
      <c r="E2" t="s">
        <v>300</v>
      </c>
      <c r="F2" t="s">
        <v>21</v>
      </c>
      <c r="G2" t="s">
        <v>9</v>
      </c>
      <c r="H2">
        <v>77076</v>
      </c>
      <c r="I2">
        <v>7136976820</v>
      </c>
      <c r="J2" t="s">
        <v>22</v>
      </c>
      <c r="K2" t="s">
        <v>23</v>
      </c>
      <c r="L2" t="str">
        <f>MID(K2,17,1)</f>
        <v>6</v>
      </c>
      <c r="M2" s="3">
        <v>25</v>
      </c>
    </row>
    <row r="3" spans="1:13" ht="15">
      <c r="A3">
        <v>1000049</v>
      </c>
      <c r="B3" t="s">
        <v>262</v>
      </c>
      <c r="C3" t="s">
        <v>263</v>
      </c>
      <c r="D3" s="3" t="s">
        <v>264</v>
      </c>
      <c r="E3" t="s">
        <v>265</v>
      </c>
      <c r="F3" t="s">
        <v>266</v>
      </c>
      <c r="G3" t="s">
        <v>9</v>
      </c>
      <c r="H3">
        <v>75703</v>
      </c>
      <c r="I3">
        <v>9035960606</v>
      </c>
      <c r="J3" t="s">
        <v>267</v>
      </c>
      <c r="K3" t="s">
        <v>94</v>
      </c>
      <c r="L3" t="str">
        <f>MID(K3,14,1)</f>
        <v>4</v>
      </c>
      <c r="M3" s="3">
        <v>130</v>
      </c>
    </row>
    <row r="4" spans="1:13" ht="15">
      <c r="A4">
        <v>1000069</v>
      </c>
      <c r="B4" t="s">
        <v>345</v>
      </c>
      <c r="C4" t="s">
        <v>346</v>
      </c>
      <c r="D4" s="3" t="s">
        <v>347</v>
      </c>
      <c r="E4" t="s">
        <v>348</v>
      </c>
      <c r="F4" t="s">
        <v>349</v>
      </c>
      <c r="G4" t="s">
        <v>9</v>
      </c>
      <c r="H4">
        <v>75069</v>
      </c>
      <c r="I4">
        <v>9725424144</v>
      </c>
      <c r="J4" t="s">
        <v>170</v>
      </c>
      <c r="K4" t="s">
        <v>48</v>
      </c>
      <c r="L4" t="str">
        <f>MID(K4,16,1)</f>
        <v>3</v>
      </c>
      <c r="M4" s="3">
        <v>265</v>
      </c>
    </row>
    <row r="5" spans="1:13" ht="15">
      <c r="A5">
        <v>42</v>
      </c>
      <c r="B5" t="s">
        <v>37</v>
      </c>
      <c r="C5" t="s">
        <v>38</v>
      </c>
      <c r="E5" t="s">
        <v>39</v>
      </c>
      <c r="F5" t="s">
        <v>21</v>
      </c>
      <c r="G5" t="s">
        <v>9</v>
      </c>
      <c r="H5">
        <v>77074</v>
      </c>
      <c r="I5">
        <v>7135414422</v>
      </c>
      <c r="J5" t="s">
        <v>22</v>
      </c>
      <c r="K5" t="s">
        <v>23</v>
      </c>
      <c r="L5" t="str">
        <f>MID(K5,17,1)</f>
        <v>6</v>
      </c>
      <c r="M5" s="3">
        <v>65</v>
      </c>
    </row>
    <row r="6" spans="1:13" ht="15">
      <c r="A6">
        <v>1</v>
      </c>
      <c r="B6" t="s">
        <v>18</v>
      </c>
      <c r="C6" t="s">
        <v>32</v>
      </c>
      <c r="E6" t="s">
        <v>33</v>
      </c>
      <c r="F6" t="s">
        <v>8</v>
      </c>
      <c r="G6" t="s">
        <v>9</v>
      </c>
      <c r="H6">
        <v>78704</v>
      </c>
      <c r="I6">
        <v>5124445092</v>
      </c>
      <c r="J6" t="s">
        <v>10</v>
      </c>
      <c r="K6" t="s">
        <v>11</v>
      </c>
      <c r="L6" t="str">
        <f>MID(K6,17,1)</f>
        <v>7</v>
      </c>
      <c r="M6" s="3">
        <v>220</v>
      </c>
    </row>
    <row r="7" spans="1:13" ht="15">
      <c r="A7">
        <v>1000068</v>
      </c>
      <c r="B7" t="s">
        <v>4</v>
      </c>
      <c r="C7" t="s">
        <v>335</v>
      </c>
      <c r="E7" t="s">
        <v>336</v>
      </c>
      <c r="F7" t="s">
        <v>316</v>
      </c>
      <c r="G7" t="s">
        <v>9</v>
      </c>
      <c r="H7">
        <v>79902</v>
      </c>
      <c r="I7">
        <v>9157794527</v>
      </c>
      <c r="J7" t="s">
        <v>316</v>
      </c>
      <c r="K7" t="s">
        <v>317</v>
      </c>
      <c r="L7" t="str">
        <f>MID(K7,8,2)</f>
        <v>10</v>
      </c>
      <c r="M7" s="3">
        <v>270</v>
      </c>
    </row>
    <row r="8" spans="1:13" ht="15">
      <c r="A8">
        <v>1000056</v>
      </c>
      <c r="B8" t="s">
        <v>284</v>
      </c>
      <c r="C8" t="s">
        <v>285</v>
      </c>
      <c r="E8" t="s">
        <v>286</v>
      </c>
      <c r="F8" t="s">
        <v>287</v>
      </c>
      <c r="G8" t="s">
        <v>9</v>
      </c>
      <c r="H8">
        <v>75766</v>
      </c>
      <c r="I8">
        <v>9032846802</v>
      </c>
      <c r="J8" t="s">
        <v>288</v>
      </c>
      <c r="K8" t="s">
        <v>94</v>
      </c>
      <c r="L8" t="str">
        <f>MID(K8,14,1)</f>
        <v>4</v>
      </c>
      <c r="M8" s="3">
        <v>90</v>
      </c>
    </row>
    <row r="9" spans="1:13" ht="15">
      <c r="A9">
        <v>65</v>
      </c>
      <c r="B9" t="s">
        <v>85</v>
      </c>
      <c r="C9" t="s">
        <v>86</v>
      </c>
      <c r="E9" t="s">
        <v>87</v>
      </c>
      <c r="F9" t="s">
        <v>88</v>
      </c>
      <c r="G9" t="s">
        <v>9</v>
      </c>
      <c r="H9">
        <v>75228</v>
      </c>
      <c r="I9">
        <v>2143284848</v>
      </c>
      <c r="J9" t="s">
        <v>88</v>
      </c>
      <c r="K9" t="s">
        <v>48</v>
      </c>
      <c r="L9" t="str">
        <f>MID(K9,16,1)</f>
        <v>3</v>
      </c>
      <c r="M9" s="3">
        <v>85</v>
      </c>
    </row>
    <row r="10" spans="1:13" ht="15">
      <c r="A10">
        <v>31</v>
      </c>
      <c r="B10" t="s">
        <v>18</v>
      </c>
      <c r="C10" t="s">
        <v>143</v>
      </c>
      <c r="E10" t="s">
        <v>144</v>
      </c>
      <c r="F10" t="s">
        <v>145</v>
      </c>
      <c r="G10" t="s">
        <v>9</v>
      </c>
      <c r="H10">
        <v>78041</v>
      </c>
      <c r="I10">
        <v>9567280440</v>
      </c>
      <c r="J10" t="s">
        <v>146</v>
      </c>
      <c r="K10" t="s">
        <v>147</v>
      </c>
      <c r="L10" t="str">
        <f>MID(K10,17,2)</f>
        <v>11</v>
      </c>
      <c r="M10" s="3">
        <v>130</v>
      </c>
    </row>
    <row r="11" spans="1:13" ht="15">
      <c r="A11">
        <v>2</v>
      </c>
      <c r="B11" t="s">
        <v>4</v>
      </c>
      <c r="C11" t="s">
        <v>5</v>
      </c>
      <c r="D11" s="3" t="s">
        <v>6</v>
      </c>
      <c r="E11" t="s">
        <v>7</v>
      </c>
      <c r="F11" t="s">
        <v>8</v>
      </c>
      <c r="G11" t="s">
        <v>9</v>
      </c>
      <c r="H11">
        <v>78702</v>
      </c>
      <c r="I11">
        <v>5128043380</v>
      </c>
      <c r="J11" t="s">
        <v>10</v>
      </c>
      <c r="K11" t="s">
        <v>11</v>
      </c>
      <c r="L11" t="str">
        <f>MID(K11,17,1)</f>
        <v>7</v>
      </c>
      <c r="M11" s="3">
        <v>345</v>
      </c>
    </row>
    <row r="12" spans="1:13" ht="15">
      <c r="A12">
        <v>24</v>
      </c>
      <c r="B12" t="s">
        <v>104</v>
      </c>
      <c r="C12" t="s">
        <v>105</v>
      </c>
      <c r="E12" t="s">
        <v>106</v>
      </c>
      <c r="F12" t="s">
        <v>107</v>
      </c>
      <c r="G12" t="s">
        <v>9</v>
      </c>
      <c r="H12">
        <v>77642</v>
      </c>
      <c r="I12">
        <v>4099821770</v>
      </c>
      <c r="J12" t="s">
        <v>108</v>
      </c>
      <c r="K12" t="s">
        <v>109</v>
      </c>
      <c r="L12" t="str">
        <f>MID(K12,17,1)</f>
        <v>5</v>
      </c>
      <c r="M12" s="3">
        <v>145</v>
      </c>
    </row>
    <row r="13" spans="1:13" ht="15">
      <c r="A13">
        <v>18</v>
      </c>
      <c r="B13" t="s">
        <v>148</v>
      </c>
      <c r="C13" t="s">
        <v>105</v>
      </c>
      <c r="E13" t="s">
        <v>149</v>
      </c>
      <c r="F13" t="s">
        <v>150</v>
      </c>
      <c r="G13" t="s">
        <v>9</v>
      </c>
      <c r="H13">
        <v>77901</v>
      </c>
      <c r="I13">
        <v>3615729122</v>
      </c>
      <c r="J13" t="s">
        <v>150</v>
      </c>
      <c r="K13" t="s">
        <v>151</v>
      </c>
      <c r="L13" t="str">
        <f>MID(K13,17,1)</f>
        <v>8</v>
      </c>
      <c r="M13" s="3">
        <v>125</v>
      </c>
    </row>
    <row r="14" spans="1:13" ht="15">
      <c r="A14">
        <v>27</v>
      </c>
      <c r="B14" t="s">
        <v>18</v>
      </c>
      <c r="C14" t="s">
        <v>19</v>
      </c>
      <c r="E14" t="s">
        <v>20</v>
      </c>
      <c r="F14" t="s">
        <v>21</v>
      </c>
      <c r="G14" t="s">
        <v>9</v>
      </c>
      <c r="H14">
        <v>77025</v>
      </c>
      <c r="I14">
        <v>7136610971</v>
      </c>
      <c r="J14" t="s">
        <v>22</v>
      </c>
      <c r="K14" t="s">
        <v>23</v>
      </c>
      <c r="L14" t="str">
        <f>MID(K14,17,1)</f>
        <v>6</v>
      </c>
      <c r="M14" s="3">
        <v>50</v>
      </c>
    </row>
    <row r="15" spans="1:13" ht="30">
      <c r="A15">
        <v>1000034</v>
      </c>
      <c r="B15" t="s">
        <v>18</v>
      </c>
      <c r="C15" t="s">
        <v>243</v>
      </c>
      <c r="D15" s="3" t="s">
        <v>244</v>
      </c>
      <c r="E15" t="s">
        <v>245</v>
      </c>
      <c r="F15" t="s">
        <v>140</v>
      </c>
      <c r="G15" t="s">
        <v>9</v>
      </c>
      <c r="H15">
        <v>78207</v>
      </c>
      <c r="I15">
        <v>2102613001</v>
      </c>
      <c r="J15" t="s">
        <v>141</v>
      </c>
      <c r="K15" t="s">
        <v>142</v>
      </c>
      <c r="L15" t="str">
        <f>MID(K15,17,1)</f>
        <v>8</v>
      </c>
      <c r="M15" s="3">
        <v>800</v>
      </c>
    </row>
    <row r="16" spans="1:13" ht="30">
      <c r="A16">
        <v>47</v>
      </c>
      <c r="B16" t="s">
        <v>114</v>
      </c>
      <c r="C16" t="s">
        <v>115</v>
      </c>
      <c r="D16" s="3" t="s">
        <v>116</v>
      </c>
      <c r="E16" t="s">
        <v>117</v>
      </c>
      <c r="F16" t="s">
        <v>118</v>
      </c>
      <c r="G16" t="s">
        <v>9</v>
      </c>
      <c r="H16">
        <v>76010</v>
      </c>
      <c r="I16">
        <v>8176521004</v>
      </c>
      <c r="J16" t="s">
        <v>47</v>
      </c>
      <c r="K16" t="s">
        <v>48</v>
      </c>
      <c r="L16" t="str">
        <f>MID(K16,16,1)</f>
        <v>3</v>
      </c>
      <c r="M16" s="3">
        <v>170</v>
      </c>
    </row>
    <row r="17" spans="1:13" ht="15">
      <c r="A17">
        <v>1000013</v>
      </c>
      <c r="B17" t="s">
        <v>200</v>
      </c>
      <c r="C17" t="s">
        <v>201</v>
      </c>
      <c r="D17" s="3" t="s">
        <v>202</v>
      </c>
      <c r="E17" t="s">
        <v>203</v>
      </c>
      <c r="F17" t="s">
        <v>88</v>
      </c>
      <c r="G17" t="s">
        <v>9</v>
      </c>
      <c r="H17">
        <v>75232</v>
      </c>
      <c r="I17">
        <v>2143393181</v>
      </c>
      <c r="J17" t="s">
        <v>88</v>
      </c>
      <c r="K17" t="s">
        <v>48</v>
      </c>
      <c r="L17" t="str">
        <f>MID(K17,16,1)</f>
        <v>3</v>
      </c>
      <c r="M17" s="3">
        <v>145</v>
      </c>
    </row>
    <row r="18" spans="1:13" ht="15">
      <c r="A18">
        <v>1000070</v>
      </c>
      <c r="B18" t="s">
        <v>295</v>
      </c>
      <c r="C18" t="s">
        <v>296</v>
      </c>
      <c r="E18" t="s">
        <v>297</v>
      </c>
      <c r="F18" t="s">
        <v>46</v>
      </c>
      <c r="G18" t="s">
        <v>9</v>
      </c>
      <c r="H18">
        <v>76116</v>
      </c>
      <c r="I18">
        <v>8173869180</v>
      </c>
      <c r="J18" t="s">
        <v>47</v>
      </c>
      <c r="K18" t="s">
        <v>48</v>
      </c>
      <c r="L18" t="str">
        <f>MID(K18,16,1)</f>
        <v>3</v>
      </c>
      <c r="M18" s="3">
        <v>50</v>
      </c>
    </row>
    <row r="19" spans="1:13" ht="15">
      <c r="A19">
        <v>1000058</v>
      </c>
      <c r="B19" t="s">
        <v>289</v>
      </c>
      <c r="C19" t="s">
        <v>290</v>
      </c>
      <c r="E19" t="s">
        <v>291</v>
      </c>
      <c r="F19" t="s">
        <v>140</v>
      </c>
      <c r="G19" t="s">
        <v>9</v>
      </c>
      <c r="H19">
        <v>78239</v>
      </c>
      <c r="I19">
        <v>2103103864</v>
      </c>
      <c r="J19" t="s">
        <v>141</v>
      </c>
      <c r="K19" t="s">
        <v>142</v>
      </c>
      <c r="L19" t="str">
        <f>MID(K19,17,1)</f>
        <v>8</v>
      </c>
      <c r="M19" s="3">
        <v>200</v>
      </c>
    </row>
    <row r="20" spans="1:13" ht="15">
      <c r="A20">
        <v>45</v>
      </c>
      <c r="B20" t="s">
        <v>34</v>
      </c>
      <c r="C20" t="s">
        <v>35</v>
      </c>
      <c r="E20" t="s">
        <v>36</v>
      </c>
      <c r="F20" t="s">
        <v>21</v>
      </c>
      <c r="G20" t="s">
        <v>9</v>
      </c>
      <c r="H20">
        <v>77055</v>
      </c>
      <c r="I20">
        <v>7134680536</v>
      </c>
      <c r="J20" t="s">
        <v>22</v>
      </c>
      <c r="K20" t="s">
        <v>23</v>
      </c>
      <c r="L20" t="str">
        <f>MID(K20,17,1)</f>
        <v>6</v>
      </c>
      <c r="M20" s="3">
        <v>135</v>
      </c>
    </row>
    <row r="21" spans="1:13" ht="15">
      <c r="A21">
        <v>22</v>
      </c>
      <c r="B21" t="s">
        <v>4</v>
      </c>
      <c r="C21" t="s">
        <v>90</v>
      </c>
      <c r="E21" t="s">
        <v>91</v>
      </c>
      <c r="F21" t="s">
        <v>92</v>
      </c>
      <c r="G21" t="s">
        <v>9</v>
      </c>
      <c r="H21">
        <v>75604</v>
      </c>
      <c r="I21">
        <v>9037594966</v>
      </c>
      <c r="J21" t="s">
        <v>93</v>
      </c>
      <c r="K21" t="s">
        <v>94</v>
      </c>
      <c r="L21" t="str">
        <f>MID(K21,14,1)</f>
        <v>4</v>
      </c>
      <c r="M21" s="3">
        <v>255</v>
      </c>
    </row>
    <row r="22" spans="1:13" ht="15">
      <c r="A22">
        <v>1000015</v>
      </c>
      <c r="B22" t="s">
        <v>192</v>
      </c>
      <c r="C22" t="s">
        <v>193</v>
      </c>
      <c r="E22" t="s">
        <v>194</v>
      </c>
      <c r="F22" t="s">
        <v>21</v>
      </c>
      <c r="G22" t="s">
        <v>9</v>
      </c>
      <c r="H22">
        <v>77007</v>
      </c>
      <c r="I22">
        <v>7136369138</v>
      </c>
      <c r="J22" t="s">
        <v>22</v>
      </c>
      <c r="K22" t="s">
        <v>23</v>
      </c>
      <c r="L22" t="str">
        <f>MID(K22,17,1)</f>
        <v>6</v>
      </c>
      <c r="M22" s="3">
        <v>350</v>
      </c>
    </row>
    <row r="23" spans="1:13" ht="15">
      <c r="A23">
        <v>1000057</v>
      </c>
      <c r="B23" t="s">
        <v>292</v>
      </c>
      <c r="C23" t="s">
        <v>193</v>
      </c>
      <c r="E23" t="s">
        <v>293</v>
      </c>
      <c r="F23" t="s">
        <v>195</v>
      </c>
      <c r="G23" t="s">
        <v>9</v>
      </c>
      <c r="H23">
        <v>78520</v>
      </c>
      <c r="I23">
        <v>9565509970</v>
      </c>
      <c r="J23" t="s">
        <v>294</v>
      </c>
      <c r="K23" t="s">
        <v>261</v>
      </c>
      <c r="L23" t="str">
        <f>MID(K23,17,2)</f>
        <v>11</v>
      </c>
      <c r="M23" s="3">
        <v>80</v>
      </c>
    </row>
    <row r="24" spans="1:13" ht="15">
      <c r="A24">
        <v>1000016</v>
      </c>
      <c r="B24" t="s">
        <v>256</v>
      </c>
      <c r="C24" t="s">
        <v>257</v>
      </c>
      <c r="E24" t="s">
        <v>258</v>
      </c>
      <c r="F24" t="s">
        <v>259</v>
      </c>
      <c r="G24" t="s">
        <v>9</v>
      </c>
      <c r="H24">
        <v>78577</v>
      </c>
      <c r="I24">
        <v>9567873544</v>
      </c>
      <c r="J24" t="s">
        <v>260</v>
      </c>
      <c r="K24" t="s">
        <v>261</v>
      </c>
      <c r="L24" t="str">
        <f>MID(K24,17,2)</f>
        <v>11</v>
      </c>
      <c r="M24" s="3">
        <v>140</v>
      </c>
    </row>
    <row r="25" spans="1:13" ht="15">
      <c r="A25">
        <v>1000061</v>
      </c>
      <c r="B25" t="s">
        <v>303</v>
      </c>
      <c r="C25" t="s">
        <v>304</v>
      </c>
      <c r="E25" t="s">
        <v>305</v>
      </c>
      <c r="F25" t="s">
        <v>306</v>
      </c>
      <c r="G25" t="s">
        <v>9</v>
      </c>
      <c r="H25">
        <v>75020</v>
      </c>
      <c r="I25">
        <v>9033370208</v>
      </c>
      <c r="J25" t="s">
        <v>307</v>
      </c>
      <c r="K25" t="s">
        <v>48</v>
      </c>
      <c r="L25" t="str">
        <f>MID(K25,16,1)</f>
        <v>3</v>
      </c>
      <c r="M25" s="3">
        <v>100</v>
      </c>
    </row>
    <row r="26" spans="1:13" ht="15">
      <c r="A26">
        <v>46</v>
      </c>
      <c r="B26" t="s">
        <v>50</v>
      </c>
      <c r="C26" t="s">
        <v>51</v>
      </c>
      <c r="D26" s="3" t="s">
        <v>52</v>
      </c>
      <c r="E26" t="s">
        <v>53</v>
      </c>
      <c r="F26" t="s">
        <v>21</v>
      </c>
      <c r="G26" t="s">
        <v>9</v>
      </c>
      <c r="H26">
        <v>77022</v>
      </c>
      <c r="I26">
        <v>7136948100</v>
      </c>
      <c r="J26" t="s">
        <v>22</v>
      </c>
      <c r="K26" t="s">
        <v>23</v>
      </c>
      <c r="L26" t="str">
        <f>MID(K26,17,1)</f>
        <v>6</v>
      </c>
      <c r="M26" s="3">
        <v>350</v>
      </c>
    </row>
    <row r="27" spans="1:13" ht="15">
      <c r="A27">
        <v>37</v>
      </c>
      <c r="B27" t="s">
        <v>110</v>
      </c>
      <c r="C27" t="s">
        <v>111</v>
      </c>
      <c r="E27" t="s">
        <v>112</v>
      </c>
      <c r="F27" t="s">
        <v>113</v>
      </c>
      <c r="G27" t="s">
        <v>9</v>
      </c>
      <c r="H27">
        <v>75043</v>
      </c>
      <c r="I27">
        <v>9722031141</v>
      </c>
      <c r="J27" t="s">
        <v>88</v>
      </c>
      <c r="K27" t="s">
        <v>48</v>
      </c>
      <c r="L27" t="str">
        <f>MID(K27,16,1)</f>
        <v>3</v>
      </c>
      <c r="M27" s="3">
        <v>60</v>
      </c>
    </row>
    <row r="28" spans="1:13" ht="30">
      <c r="A28">
        <v>104</v>
      </c>
      <c r="B28" t="s">
        <v>132</v>
      </c>
      <c r="C28" t="s">
        <v>133</v>
      </c>
      <c r="D28" s="3" t="s">
        <v>134</v>
      </c>
      <c r="E28" t="s">
        <v>135</v>
      </c>
      <c r="F28" t="s">
        <v>136</v>
      </c>
      <c r="G28" t="s">
        <v>9</v>
      </c>
      <c r="H28">
        <v>77375</v>
      </c>
      <c r="I28">
        <v>2813518585</v>
      </c>
      <c r="J28" t="s">
        <v>22</v>
      </c>
      <c r="K28" t="s">
        <v>23</v>
      </c>
      <c r="L28" t="str">
        <f>MID(K28,17,1)</f>
        <v>6</v>
      </c>
      <c r="M28" s="3">
        <v>180</v>
      </c>
    </row>
    <row r="29" spans="1:13" ht="30">
      <c r="A29">
        <v>1000010</v>
      </c>
      <c r="B29" t="s">
        <v>190</v>
      </c>
      <c r="C29" t="s">
        <v>133</v>
      </c>
      <c r="D29" s="3" t="s">
        <v>134</v>
      </c>
      <c r="E29" t="s">
        <v>191</v>
      </c>
      <c r="F29" t="s">
        <v>68</v>
      </c>
      <c r="G29" t="s">
        <v>9</v>
      </c>
      <c r="H29">
        <v>78411</v>
      </c>
      <c r="I29">
        <v>3618148107</v>
      </c>
      <c r="J29" t="s">
        <v>69</v>
      </c>
      <c r="K29" t="s">
        <v>70</v>
      </c>
      <c r="L29" t="str">
        <f>MID(K29,17,2)</f>
        <v>11</v>
      </c>
      <c r="M29" s="3">
        <v>230</v>
      </c>
    </row>
    <row r="30" spans="1:13" ht="15">
      <c r="A30">
        <v>62</v>
      </c>
      <c r="B30" t="s">
        <v>101</v>
      </c>
      <c r="C30" t="s">
        <v>102</v>
      </c>
      <c r="E30" t="s">
        <v>103</v>
      </c>
      <c r="F30" t="s">
        <v>21</v>
      </c>
      <c r="G30" t="s">
        <v>9</v>
      </c>
      <c r="H30">
        <v>77034</v>
      </c>
      <c r="I30">
        <v>7139471773</v>
      </c>
      <c r="J30" t="s">
        <v>22</v>
      </c>
      <c r="K30" t="s">
        <v>23</v>
      </c>
      <c r="L30" t="str">
        <f>MID(K30,17,1)</f>
        <v>6</v>
      </c>
      <c r="M30" s="3">
        <v>150</v>
      </c>
    </row>
    <row r="31" spans="1:13" ht="15">
      <c r="A31">
        <v>29</v>
      </c>
      <c r="B31" t="s">
        <v>74</v>
      </c>
      <c r="C31" t="s">
        <v>75</v>
      </c>
      <c r="E31" t="s">
        <v>76</v>
      </c>
      <c r="F31" t="s">
        <v>77</v>
      </c>
      <c r="G31" t="s">
        <v>9</v>
      </c>
      <c r="H31">
        <v>77320</v>
      </c>
      <c r="I31">
        <v>9362919172</v>
      </c>
      <c r="J31" t="s">
        <v>78</v>
      </c>
      <c r="K31" t="s">
        <v>23</v>
      </c>
      <c r="L31" t="str">
        <f>MID(K31,17,1)</f>
        <v>6</v>
      </c>
      <c r="M31" s="3">
        <v>50</v>
      </c>
    </row>
    <row r="32" spans="1:13" ht="30">
      <c r="A32">
        <v>1000019</v>
      </c>
      <c r="B32" t="s">
        <v>211</v>
      </c>
      <c r="C32" t="s">
        <v>75</v>
      </c>
      <c r="D32" s="3" t="s">
        <v>212</v>
      </c>
      <c r="E32" t="s">
        <v>213</v>
      </c>
      <c r="F32" t="s">
        <v>214</v>
      </c>
      <c r="G32" t="s">
        <v>9</v>
      </c>
      <c r="H32">
        <v>77301</v>
      </c>
      <c r="I32">
        <v>9364419172</v>
      </c>
      <c r="J32" t="s">
        <v>78</v>
      </c>
      <c r="K32" t="s">
        <v>23</v>
      </c>
      <c r="L32" t="str">
        <f>MID(K32,17,1)</f>
        <v>6</v>
      </c>
      <c r="M32" s="3">
        <v>130</v>
      </c>
    </row>
    <row r="33" spans="1:13" ht="15">
      <c r="A33">
        <v>1000035</v>
      </c>
      <c r="B33" t="s">
        <v>233</v>
      </c>
      <c r="C33" t="s">
        <v>234</v>
      </c>
      <c r="E33" t="s">
        <v>235</v>
      </c>
      <c r="F33" t="s">
        <v>236</v>
      </c>
      <c r="G33" t="s">
        <v>9</v>
      </c>
      <c r="H33">
        <v>75149</v>
      </c>
      <c r="I33">
        <v>9722881800</v>
      </c>
      <c r="J33" t="s">
        <v>88</v>
      </c>
      <c r="K33" t="s">
        <v>48</v>
      </c>
      <c r="L33" t="str">
        <f>MID(K33,16,1)</f>
        <v>3</v>
      </c>
      <c r="M33" s="3">
        <v>30</v>
      </c>
    </row>
    <row r="34" spans="1:13" ht="15">
      <c r="A34">
        <v>1000045</v>
      </c>
      <c r="B34" t="s">
        <v>253</v>
      </c>
      <c r="C34" t="s">
        <v>254</v>
      </c>
      <c r="E34" t="s">
        <v>255</v>
      </c>
      <c r="F34" t="s">
        <v>88</v>
      </c>
      <c r="G34" t="s">
        <v>9</v>
      </c>
      <c r="H34">
        <v>75216</v>
      </c>
      <c r="I34">
        <v>2143767388</v>
      </c>
      <c r="J34" t="s">
        <v>88</v>
      </c>
      <c r="K34" t="s">
        <v>48</v>
      </c>
      <c r="L34" t="str">
        <f>MID(K34,16,1)</f>
        <v>3</v>
      </c>
      <c r="M34" s="3">
        <v>150</v>
      </c>
    </row>
    <row r="35" spans="1:13" ht="15">
      <c r="A35">
        <v>1000011</v>
      </c>
      <c r="B35" t="s">
        <v>187</v>
      </c>
      <c r="C35" t="s">
        <v>188</v>
      </c>
      <c r="E35" t="s">
        <v>189</v>
      </c>
      <c r="F35" t="s">
        <v>16</v>
      </c>
      <c r="G35" t="s">
        <v>9</v>
      </c>
      <c r="H35">
        <v>79401</v>
      </c>
      <c r="I35">
        <v>8067443419</v>
      </c>
      <c r="J35" t="s">
        <v>16</v>
      </c>
      <c r="K35" t="s">
        <v>17</v>
      </c>
      <c r="L35" t="str">
        <f>MID(K35,8,1)</f>
        <v>1</v>
      </c>
      <c r="M35" s="3">
        <v>120</v>
      </c>
    </row>
    <row r="36" spans="1:13" ht="30">
      <c r="A36">
        <v>23</v>
      </c>
      <c r="B36" t="s">
        <v>12</v>
      </c>
      <c r="C36" t="s">
        <v>13</v>
      </c>
      <c r="D36" s="3" t="s">
        <v>14</v>
      </c>
      <c r="E36" t="s">
        <v>15</v>
      </c>
      <c r="F36" t="s">
        <v>16</v>
      </c>
      <c r="G36" t="s">
        <v>9</v>
      </c>
      <c r="H36">
        <v>79408</v>
      </c>
      <c r="I36">
        <v>8067401571</v>
      </c>
      <c r="J36" t="s">
        <v>16</v>
      </c>
      <c r="K36" t="s">
        <v>17</v>
      </c>
      <c r="M36" s="3">
        <v>145</v>
      </c>
    </row>
    <row r="37" spans="1:13" ht="15">
      <c r="A37">
        <v>1000075</v>
      </c>
      <c r="B37" t="s">
        <v>152</v>
      </c>
      <c r="C37" t="s">
        <v>301</v>
      </c>
      <c r="E37" t="s">
        <v>302</v>
      </c>
      <c r="F37" t="s">
        <v>8</v>
      </c>
      <c r="G37" t="s">
        <v>9</v>
      </c>
      <c r="H37">
        <v>78745</v>
      </c>
      <c r="I37">
        <v>5128892100</v>
      </c>
      <c r="J37" t="s">
        <v>10</v>
      </c>
      <c r="K37" t="s">
        <v>11</v>
      </c>
      <c r="L37" t="str">
        <f>MID(K37,17,1)</f>
        <v>7</v>
      </c>
      <c r="M37" s="3">
        <v>180</v>
      </c>
    </row>
    <row r="38" spans="1:13" ht="15">
      <c r="A38">
        <v>107</v>
      </c>
      <c r="B38" t="s">
        <v>71</v>
      </c>
      <c r="C38" t="s">
        <v>72</v>
      </c>
      <c r="E38" t="s">
        <v>73</v>
      </c>
      <c r="F38" t="s">
        <v>8</v>
      </c>
      <c r="G38" t="s">
        <v>9</v>
      </c>
      <c r="H38">
        <v>78753</v>
      </c>
      <c r="I38">
        <v>5123399757</v>
      </c>
      <c r="J38" t="s">
        <v>10</v>
      </c>
      <c r="K38" t="s">
        <v>11</v>
      </c>
      <c r="L38" t="str">
        <f>MID(K38,17,1)</f>
        <v>7</v>
      </c>
      <c r="M38" s="3">
        <v>190</v>
      </c>
    </row>
    <row r="39" spans="1:13" ht="15">
      <c r="A39">
        <v>40</v>
      </c>
      <c r="B39" t="s">
        <v>152</v>
      </c>
      <c r="C39" t="s">
        <v>72</v>
      </c>
      <c r="E39" t="s">
        <v>153</v>
      </c>
      <c r="F39" t="s">
        <v>8</v>
      </c>
      <c r="G39" t="s">
        <v>9</v>
      </c>
      <c r="H39">
        <v>78745</v>
      </c>
      <c r="I39">
        <v>5128992100</v>
      </c>
      <c r="J39" t="s">
        <v>10</v>
      </c>
      <c r="K39" t="s">
        <v>11</v>
      </c>
      <c r="L39" t="str">
        <f>MID(K39,17,1)</f>
        <v>7</v>
      </c>
      <c r="M39" s="3">
        <v>180</v>
      </c>
    </row>
    <row r="40" spans="1:13" ht="15">
      <c r="A40">
        <v>1000036</v>
      </c>
      <c r="B40" t="s">
        <v>240</v>
      </c>
      <c r="C40" t="s">
        <v>241</v>
      </c>
      <c r="E40" t="s">
        <v>242</v>
      </c>
      <c r="F40" t="s">
        <v>140</v>
      </c>
      <c r="G40" t="s">
        <v>9</v>
      </c>
      <c r="H40">
        <v>78216</v>
      </c>
      <c r="I40">
        <v>2103141934</v>
      </c>
      <c r="J40" t="s">
        <v>141</v>
      </c>
      <c r="K40" t="s">
        <v>142</v>
      </c>
      <c r="L40" t="str">
        <f>MID(K40,17,1)</f>
        <v>8</v>
      </c>
      <c r="M40" s="3">
        <v>170</v>
      </c>
    </row>
    <row r="41" spans="1:12" ht="15">
      <c r="A41">
        <v>1000084</v>
      </c>
      <c r="C41" t="s">
        <v>375</v>
      </c>
      <c r="E41" t="s">
        <v>376</v>
      </c>
      <c r="F41" t="s">
        <v>92</v>
      </c>
      <c r="G41" t="s">
        <v>9</v>
      </c>
      <c r="H41">
        <v>75602</v>
      </c>
      <c r="I41">
        <v>9032348909</v>
      </c>
      <c r="J41" t="s">
        <v>93</v>
      </c>
      <c r="K41" t="s">
        <v>94</v>
      </c>
      <c r="L41" t="str">
        <f>MID(K41,14,1)</f>
        <v>4</v>
      </c>
    </row>
    <row r="42" spans="1:13" ht="15">
      <c r="A42">
        <v>1000008</v>
      </c>
      <c r="B42" t="s">
        <v>182</v>
      </c>
      <c r="C42" t="s">
        <v>183</v>
      </c>
      <c r="E42" t="s">
        <v>184</v>
      </c>
      <c r="F42" t="s">
        <v>185</v>
      </c>
      <c r="G42" t="s">
        <v>9</v>
      </c>
      <c r="H42">
        <v>75692</v>
      </c>
      <c r="I42">
        <v>9036872586</v>
      </c>
      <c r="J42" t="s">
        <v>186</v>
      </c>
      <c r="K42" t="s">
        <v>94</v>
      </c>
      <c r="L42" t="str">
        <f>MID(K42,14,1)</f>
        <v>4</v>
      </c>
      <c r="M42" s="3">
        <v>200</v>
      </c>
    </row>
    <row r="43" spans="1:13" ht="15">
      <c r="A43">
        <v>1000021</v>
      </c>
      <c r="B43" t="s">
        <v>207</v>
      </c>
      <c r="C43" t="s">
        <v>208</v>
      </c>
      <c r="E43" t="s">
        <v>209</v>
      </c>
      <c r="F43" t="s">
        <v>210</v>
      </c>
      <c r="G43" t="s">
        <v>9</v>
      </c>
      <c r="H43">
        <v>78613</v>
      </c>
      <c r="I43">
        <v>5129867743</v>
      </c>
      <c r="J43" t="s">
        <v>10</v>
      </c>
      <c r="K43" t="s">
        <v>11</v>
      </c>
      <c r="L43" t="str">
        <f>MID(K43,17,1)</f>
        <v>7</v>
      </c>
      <c r="M43" s="3">
        <v>90</v>
      </c>
    </row>
    <row r="44" spans="1:13" ht="30">
      <c r="A44">
        <v>1000027</v>
      </c>
      <c r="B44" t="s">
        <v>220</v>
      </c>
      <c r="C44" t="s">
        <v>221</v>
      </c>
      <c r="D44" s="3" t="s">
        <v>222</v>
      </c>
      <c r="E44" t="s">
        <v>223</v>
      </c>
      <c r="F44" t="s">
        <v>46</v>
      </c>
      <c r="G44" t="s">
        <v>9</v>
      </c>
      <c r="H44">
        <v>76115</v>
      </c>
      <c r="I44">
        <v>8172078700</v>
      </c>
      <c r="J44" t="s">
        <v>47</v>
      </c>
      <c r="K44" t="s">
        <v>48</v>
      </c>
      <c r="L44" t="str">
        <f>MID(K44,16,1)</f>
        <v>3</v>
      </c>
      <c r="M44" s="3">
        <v>625</v>
      </c>
    </row>
    <row r="45" spans="1:13" ht="30">
      <c r="A45">
        <v>1000028</v>
      </c>
      <c r="B45" t="s">
        <v>224</v>
      </c>
      <c r="C45" t="s">
        <v>221</v>
      </c>
      <c r="D45" s="3" t="s">
        <v>225</v>
      </c>
      <c r="E45" t="s">
        <v>226</v>
      </c>
      <c r="F45" t="s">
        <v>227</v>
      </c>
      <c r="G45" t="s">
        <v>9</v>
      </c>
      <c r="H45">
        <v>76701</v>
      </c>
      <c r="I45">
        <v>2547556411</v>
      </c>
      <c r="J45" t="s">
        <v>228</v>
      </c>
      <c r="K45" t="s">
        <v>229</v>
      </c>
      <c r="L45" t="str">
        <f>MID(K45,17,1)</f>
        <v>7</v>
      </c>
      <c r="M45" s="3">
        <v>250</v>
      </c>
    </row>
    <row r="46" spans="1:13" ht="30">
      <c r="A46">
        <v>1000063</v>
      </c>
      <c r="B46" t="s">
        <v>18</v>
      </c>
      <c r="C46" t="s">
        <v>221</v>
      </c>
      <c r="D46" s="3" t="s">
        <v>314</v>
      </c>
      <c r="E46" t="s">
        <v>315</v>
      </c>
      <c r="F46" t="s">
        <v>316</v>
      </c>
      <c r="G46" t="s">
        <v>9</v>
      </c>
      <c r="H46">
        <v>79905</v>
      </c>
      <c r="I46">
        <v>9157726555</v>
      </c>
      <c r="J46" t="s">
        <v>316</v>
      </c>
      <c r="K46" t="s">
        <v>317</v>
      </c>
      <c r="L46" t="str">
        <f>MID(K46,8,2)</f>
        <v>10</v>
      </c>
      <c r="M46" s="3">
        <v>175</v>
      </c>
    </row>
    <row r="47" spans="1:13" ht="30">
      <c r="A47">
        <v>1000065</v>
      </c>
      <c r="B47" t="s">
        <v>318</v>
      </c>
      <c r="C47" t="s">
        <v>221</v>
      </c>
      <c r="D47" s="3" t="s">
        <v>319</v>
      </c>
      <c r="E47" t="s">
        <v>320</v>
      </c>
      <c r="F47" t="s">
        <v>321</v>
      </c>
      <c r="G47" t="s">
        <v>9</v>
      </c>
      <c r="H47">
        <v>75904</v>
      </c>
      <c r="I47">
        <v>9366372223</v>
      </c>
      <c r="J47" t="s">
        <v>322</v>
      </c>
      <c r="K47" t="s">
        <v>323</v>
      </c>
      <c r="L47" t="str">
        <f>MID(K47,14,1)</f>
        <v>5</v>
      </c>
      <c r="M47" s="3">
        <v>80</v>
      </c>
    </row>
    <row r="48" spans="1:13" ht="30">
      <c r="A48">
        <v>1000066</v>
      </c>
      <c r="B48" t="s">
        <v>318</v>
      </c>
      <c r="C48" t="s">
        <v>221</v>
      </c>
      <c r="D48" s="3" t="s">
        <v>324</v>
      </c>
      <c r="E48" t="s">
        <v>325</v>
      </c>
      <c r="F48" t="s">
        <v>326</v>
      </c>
      <c r="G48" t="s">
        <v>9</v>
      </c>
      <c r="H48">
        <v>75935</v>
      </c>
      <c r="I48">
        <v>9365986608</v>
      </c>
      <c r="J48" t="s">
        <v>327</v>
      </c>
      <c r="K48" t="s">
        <v>328</v>
      </c>
      <c r="L48" t="str">
        <f>MID(K48,14,1)</f>
        <v>5</v>
      </c>
      <c r="M48" s="3">
        <v>80</v>
      </c>
    </row>
    <row r="49" spans="1:13" ht="30">
      <c r="A49">
        <v>1000074</v>
      </c>
      <c r="B49" t="s">
        <v>329</v>
      </c>
      <c r="C49" t="s">
        <v>221</v>
      </c>
      <c r="D49" s="3" t="s">
        <v>353</v>
      </c>
      <c r="E49" t="s">
        <v>354</v>
      </c>
      <c r="F49" t="s">
        <v>140</v>
      </c>
      <c r="G49" t="s">
        <v>9</v>
      </c>
      <c r="H49">
        <v>78227</v>
      </c>
      <c r="I49">
        <v>2106738111</v>
      </c>
      <c r="J49" t="s">
        <v>141</v>
      </c>
      <c r="K49" t="s">
        <v>142</v>
      </c>
      <c r="L49" t="str">
        <f>MID(K49,17,1)</f>
        <v>8</v>
      </c>
      <c r="M49" s="3">
        <v>600</v>
      </c>
    </row>
    <row r="50" spans="1:13" ht="15">
      <c r="A50">
        <v>1000067</v>
      </c>
      <c r="B50" t="s">
        <v>342</v>
      </c>
      <c r="C50" t="s">
        <v>343</v>
      </c>
      <c r="E50" t="s">
        <v>344</v>
      </c>
      <c r="F50" t="s">
        <v>266</v>
      </c>
      <c r="G50" t="s">
        <v>9</v>
      </c>
      <c r="H50">
        <v>75701</v>
      </c>
      <c r="I50">
        <v>9035264055</v>
      </c>
      <c r="J50" t="s">
        <v>267</v>
      </c>
      <c r="K50" t="s">
        <v>94</v>
      </c>
      <c r="L50" t="str">
        <f>MID(K50,14,1)</f>
        <v>4</v>
      </c>
      <c r="M50" s="3">
        <v>350</v>
      </c>
    </row>
    <row r="51" spans="1:13" ht="30">
      <c r="A51">
        <v>49</v>
      </c>
      <c r="B51" t="s">
        <v>123</v>
      </c>
      <c r="C51" t="s">
        <v>124</v>
      </c>
      <c r="D51" s="3" t="s">
        <v>125</v>
      </c>
      <c r="E51" t="s">
        <v>126</v>
      </c>
      <c r="F51" t="s">
        <v>88</v>
      </c>
      <c r="G51" t="s">
        <v>9</v>
      </c>
      <c r="H51">
        <v>75203</v>
      </c>
      <c r="I51">
        <v>2149465540</v>
      </c>
      <c r="J51" t="s">
        <v>88</v>
      </c>
      <c r="K51" t="s">
        <v>48</v>
      </c>
      <c r="L51" t="str">
        <f>MID(K51,16,1)</f>
        <v>3</v>
      </c>
      <c r="M51" s="3">
        <v>160</v>
      </c>
    </row>
    <row r="52" spans="1:13" ht="30">
      <c r="A52">
        <v>1000040</v>
      </c>
      <c r="B52" t="s">
        <v>246</v>
      </c>
      <c r="C52" t="s">
        <v>124</v>
      </c>
      <c r="D52" s="3" t="s">
        <v>247</v>
      </c>
      <c r="E52" t="s">
        <v>248</v>
      </c>
      <c r="F52" t="s">
        <v>140</v>
      </c>
      <c r="G52" t="s">
        <v>9</v>
      </c>
      <c r="H52">
        <v>78228</v>
      </c>
      <c r="I52">
        <v>2103146473</v>
      </c>
      <c r="J52" t="s">
        <v>141</v>
      </c>
      <c r="K52" t="s">
        <v>142</v>
      </c>
      <c r="L52" t="str">
        <f>MID(K52,17,1)</f>
        <v>8</v>
      </c>
      <c r="M52" s="3">
        <v>400</v>
      </c>
    </row>
    <row r="53" spans="1:13" ht="30">
      <c r="A53">
        <v>63</v>
      </c>
      <c r="B53" t="s">
        <v>157</v>
      </c>
      <c r="C53" t="s">
        <v>158</v>
      </c>
      <c r="D53" s="3" t="s">
        <v>159</v>
      </c>
      <c r="E53" t="s">
        <v>160</v>
      </c>
      <c r="F53" t="s">
        <v>140</v>
      </c>
      <c r="G53" t="s">
        <v>9</v>
      </c>
      <c r="H53">
        <v>78207</v>
      </c>
      <c r="I53">
        <v>2104340531</v>
      </c>
      <c r="J53" t="s">
        <v>141</v>
      </c>
      <c r="K53" t="s">
        <v>142</v>
      </c>
      <c r="L53" t="str">
        <f>MID(K53,17,1)</f>
        <v>8</v>
      </c>
      <c r="M53" s="3">
        <v>681</v>
      </c>
    </row>
    <row r="54" spans="1:13" ht="30">
      <c r="A54">
        <v>15</v>
      </c>
      <c r="B54" t="s">
        <v>18</v>
      </c>
      <c r="C54" t="s">
        <v>119</v>
      </c>
      <c r="D54" s="3" t="s">
        <v>120</v>
      </c>
      <c r="E54" t="s">
        <v>121</v>
      </c>
      <c r="F54" t="s">
        <v>122</v>
      </c>
      <c r="G54" t="s">
        <v>9</v>
      </c>
      <c r="H54">
        <v>77502</v>
      </c>
      <c r="I54">
        <v>7134731405</v>
      </c>
      <c r="J54" t="s">
        <v>22</v>
      </c>
      <c r="K54" t="s">
        <v>23</v>
      </c>
      <c r="L54" t="str">
        <f>MID(K54,17,1)</f>
        <v>6</v>
      </c>
      <c r="M54" s="3">
        <v>100</v>
      </c>
    </row>
    <row r="55" spans="1:13" ht="30">
      <c r="A55">
        <v>1000082</v>
      </c>
      <c r="B55" t="s">
        <v>377</v>
      </c>
      <c r="C55" t="s">
        <v>378</v>
      </c>
      <c r="D55" s="3" t="s">
        <v>379</v>
      </c>
      <c r="E55" t="s">
        <v>282</v>
      </c>
      <c r="F55" t="s">
        <v>283</v>
      </c>
      <c r="G55" t="s">
        <v>9</v>
      </c>
      <c r="H55">
        <v>75234</v>
      </c>
      <c r="I55">
        <v>4692915288</v>
      </c>
      <c r="J55" t="s">
        <v>88</v>
      </c>
      <c r="K55" t="s">
        <v>48</v>
      </c>
      <c r="L55" t="str">
        <f>MID(K55,16,1)</f>
        <v>3</v>
      </c>
      <c r="M55" s="3">
        <v>25</v>
      </c>
    </row>
    <row r="56" spans="1:13" ht="15">
      <c r="A56">
        <v>1000055</v>
      </c>
      <c r="B56" t="s">
        <v>18</v>
      </c>
      <c r="C56" t="s">
        <v>281</v>
      </c>
      <c r="E56" t="s">
        <v>282</v>
      </c>
      <c r="F56" t="s">
        <v>283</v>
      </c>
      <c r="G56" t="s">
        <v>9</v>
      </c>
      <c r="H56">
        <v>75234</v>
      </c>
      <c r="I56">
        <v>9724460972</v>
      </c>
      <c r="J56" t="s">
        <v>88</v>
      </c>
      <c r="K56" t="s">
        <v>48</v>
      </c>
      <c r="L56" t="str">
        <f>MID(K56,16,1)</f>
        <v>3</v>
      </c>
      <c r="M56" s="3">
        <v>110</v>
      </c>
    </row>
    <row r="57" spans="1:13" ht="15">
      <c r="A57">
        <v>1000064</v>
      </c>
      <c r="B57" t="s">
        <v>308</v>
      </c>
      <c r="C57" t="s">
        <v>309</v>
      </c>
      <c r="E57" t="s">
        <v>310</v>
      </c>
      <c r="F57" t="s">
        <v>311</v>
      </c>
      <c r="G57" t="s">
        <v>9</v>
      </c>
      <c r="H57">
        <v>76135</v>
      </c>
      <c r="I57">
        <v>6822241441</v>
      </c>
      <c r="J57" t="s">
        <v>47</v>
      </c>
      <c r="K57" t="s">
        <v>48</v>
      </c>
      <c r="L57" t="str">
        <f>MID(K57,16,1)</f>
        <v>3</v>
      </c>
      <c r="M57" s="3">
        <v>100</v>
      </c>
    </row>
    <row r="58" spans="1:13" ht="15">
      <c r="A58">
        <v>1000031</v>
      </c>
      <c r="B58" t="s">
        <v>230</v>
      </c>
      <c r="C58" t="s">
        <v>231</v>
      </c>
      <c r="E58" t="s">
        <v>232</v>
      </c>
      <c r="F58" t="s">
        <v>21</v>
      </c>
      <c r="G58" t="s">
        <v>9</v>
      </c>
      <c r="H58">
        <v>77015</v>
      </c>
      <c r="I58">
        <v>7134557008</v>
      </c>
      <c r="J58" t="s">
        <v>22</v>
      </c>
      <c r="K58" t="s">
        <v>23</v>
      </c>
      <c r="L58" t="str">
        <f aca="true" t="shared" si="0" ref="L58:L65">MID(K58,17,1)</f>
        <v>6</v>
      </c>
      <c r="M58" s="3">
        <v>110</v>
      </c>
    </row>
    <row r="59" spans="1:12" ht="15">
      <c r="A59">
        <v>1000078</v>
      </c>
      <c r="C59" t="s">
        <v>355</v>
      </c>
      <c r="E59" t="s">
        <v>356</v>
      </c>
      <c r="F59" t="s">
        <v>357</v>
      </c>
      <c r="G59" t="s">
        <v>9</v>
      </c>
      <c r="H59">
        <v>77515</v>
      </c>
      <c r="I59">
        <v>8327803960</v>
      </c>
      <c r="J59" t="s">
        <v>219</v>
      </c>
      <c r="K59" t="s">
        <v>29</v>
      </c>
      <c r="L59" t="str">
        <f t="shared" si="0"/>
        <v>6</v>
      </c>
    </row>
    <row r="60" spans="1:12" ht="15">
      <c r="A60">
        <v>1000079</v>
      </c>
      <c r="C60" t="s">
        <v>355</v>
      </c>
      <c r="E60" t="s">
        <v>362</v>
      </c>
      <c r="F60" t="s">
        <v>363</v>
      </c>
      <c r="G60" t="s">
        <v>9</v>
      </c>
      <c r="H60">
        <v>77581</v>
      </c>
      <c r="I60">
        <v>8324134380</v>
      </c>
      <c r="J60" t="s">
        <v>219</v>
      </c>
      <c r="K60" t="s">
        <v>29</v>
      </c>
      <c r="L60" t="str">
        <f t="shared" si="0"/>
        <v>6</v>
      </c>
    </row>
    <row r="61" spans="1:13" ht="15">
      <c r="A61">
        <v>1000071</v>
      </c>
      <c r="B61" t="s">
        <v>337</v>
      </c>
      <c r="C61" t="s">
        <v>338</v>
      </c>
      <c r="E61" t="s">
        <v>339</v>
      </c>
      <c r="F61" t="s">
        <v>340</v>
      </c>
      <c r="G61" t="s">
        <v>9</v>
      </c>
      <c r="H61">
        <v>78130</v>
      </c>
      <c r="I61">
        <v>8306200282</v>
      </c>
      <c r="J61" t="s">
        <v>341</v>
      </c>
      <c r="K61" t="s">
        <v>142</v>
      </c>
      <c r="L61" t="str">
        <f t="shared" si="0"/>
        <v>8</v>
      </c>
      <c r="M61" s="3">
        <v>130</v>
      </c>
    </row>
    <row r="62" spans="1:13" ht="15">
      <c r="A62">
        <v>33</v>
      </c>
      <c r="B62" t="s">
        <v>137</v>
      </c>
      <c r="C62" t="s">
        <v>138</v>
      </c>
      <c r="E62" t="s">
        <v>139</v>
      </c>
      <c r="F62" t="s">
        <v>140</v>
      </c>
      <c r="G62" t="s">
        <v>9</v>
      </c>
      <c r="H62">
        <v>78214</v>
      </c>
      <c r="I62">
        <v>2109247547</v>
      </c>
      <c r="J62" t="s">
        <v>141</v>
      </c>
      <c r="K62" t="s">
        <v>142</v>
      </c>
      <c r="L62" t="str">
        <f t="shared" si="0"/>
        <v>8</v>
      </c>
      <c r="M62" s="3">
        <v>490</v>
      </c>
    </row>
    <row r="63" spans="1:13" ht="15">
      <c r="A63">
        <v>1000076</v>
      </c>
      <c r="B63" t="s">
        <v>364</v>
      </c>
      <c r="C63" t="s">
        <v>365</v>
      </c>
      <c r="E63" t="s">
        <v>366</v>
      </c>
      <c r="F63" t="s">
        <v>367</v>
      </c>
      <c r="G63" t="s">
        <v>9</v>
      </c>
      <c r="H63">
        <v>77845</v>
      </c>
      <c r="I63">
        <v>9795999649</v>
      </c>
      <c r="J63" t="s">
        <v>368</v>
      </c>
      <c r="K63" t="s">
        <v>369</v>
      </c>
      <c r="L63" t="str">
        <f t="shared" si="0"/>
        <v>7</v>
      </c>
      <c r="M63" s="3">
        <v>30</v>
      </c>
    </row>
    <row r="64" spans="1:13" ht="15">
      <c r="A64">
        <v>1000080</v>
      </c>
      <c r="B64" t="s">
        <v>370</v>
      </c>
      <c r="C64" t="s">
        <v>365</v>
      </c>
      <c r="E64" t="s">
        <v>371</v>
      </c>
      <c r="F64" t="s">
        <v>372</v>
      </c>
      <c r="G64" t="s">
        <v>9</v>
      </c>
      <c r="H64">
        <v>77386</v>
      </c>
      <c r="I64">
        <v>8328232640</v>
      </c>
      <c r="J64" t="s">
        <v>78</v>
      </c>
      <c r="K64" t="s">
        <v>23</v>
      </c>
      <c r="L64" t="str">
        <f t="shared" si="0"/>
        <v>6</v>
      </c>
      <c r="M64" s="3">
        <v>30</v>
      </c>
    </row>
    <row r="65" spans="1:12" ht="15">
      <c r="A65">
        <v>1000083</v>
      </c>
      <c r="C65" t="s">
        <v>365</v>
      </c>
      <c r="E65" t="s">
        <v>373</v>
      </c>
      <c r="F65" t="s">
        <v>374</v>
      </c>
      <c r="G65" t="s">
        <v>9</v>
      </c>
      <c r="H65">
        <v>77040</v>
      </c>
      <c r="I65">
        <v>9794850671</v>
      </c>
      <c r="J65" t="s">
        <v>22</v>
      </c>
      <c r="K65" t="s">
        <v>23</v>
      </c>
      <c r="L65" t="str">
        <f t="shared" si="0"/>
        <v>6</v>
      </c>
    </row>
    <row r="66" spans="1:13" ht="15">
      <c r="A66">
        <v>59</v>
      </c>
      <c r="B66" t="s">
        <v>18</v>
      </c>
      <c r="C66" t="s">
        <v>66</v>
      </c>
      <c r="E66" t="s">
        <v>67</v>
      </c>
      <c r="F66" t="s">
        <v>68</v>
      </c>
      <c r="G66" t="s">
        <v>9</v>
      </c>
      <c r="H66">
        <v>78401</v>
      </c>
      <c r="I66">
        <v>3618829979</v>
      </c>
      <c r="J66" t="s">
        <v>69</v>
      </c>
      <c r="K66" t="s">
        <v>70</v>
      </c>
      <c r="L66" t="str">
        <f>MID(K66,17,2)</f>
        <v>11</v>
      </c>
      <c r="M66" s="3">
        <v>425</v>
      </c>
    </row>
    <row r="67" spans="1:13" ht="15">
      <c r="A67">
        <v>1000023</v>
      </c>
      <c r="B67" t="s">
        <v>215</v>
      </c>
      <c r="C67" t="s">
        <v>216</v>
      </c>
      <c r="E67" t="s">
        <v>217</v>
      </c>
      <c r="F67" t="s">
        <v>218</v>
      </c>
      <c r="G67" t="s">
        <v>9</v>
      </c>
      <c r="H67">
        <v>77531</v>
      </c>
      <c r="I67">
        <v>9792650705</v>
      </c>
      <c r="J67" t="s">
        <v>219</v>
      </c>
      <c r="K67" t="s">
        <v>29</v>
      </c>
      <c r="L67" t="str">
        <f>MID(K67,17,1)</f>
        <v>6</v>
      </c>
      <c r="M67" s="3">
        <v>130</v>
      </c>
    </row>
    <row r="68" spans="1:13" ht="15">
      <c r="A68">
        <v>1000062</v>
      </c>
      <c r="B68" t="s">
        <v>4</v>
      </c>
      <c r="C68" t="s">
        <v>312</v>
      </c>
      <c r="E68" t="s">
        <v>313</v>
      </c>
      <c r="F68" t="s">
        <v>88</v>
      </c>
      <c r="G68" t="s">
        <v>9</v>
      </c>
      <c r="H68">
        <v>75215</v>
      </c>
      <c r="I68">
        <v>2144519100</v>
      </c>
      <c r="J68" t="s">
        <v>88</v>
      </c>
      <c r="K68" t="s">
        <v>48</v>
      </c>
      <c r="L68" t="str">
        <f>MID(K68,16,1)</f>
        <v>3</v>
      </c>
      <c r="M68" s="3">
        <v>200</v>
      </c>
    </row>
    <row r="69" spans="1:13" ht="15">
      <c r="A69">
        <v>1000053</v>
      </c>
      <c r="B69" t="s">
        <v>278</v>
      </c>
      <c r="C69" t="s">
        <v>279</v>
      </c>
      <c r="E69" t="s">
        <v>280</v>
      </c>
      <c r="F69" t="s">
        <v>21</v>
      </c>
      <c r="G69" t="s">
        <v>9</v>
      </c>
      <c r="H69">
        <v>77087</v>
      </c>
      <c r="I69">
        <v>9567559985</v>
      </c>
      <c r="J69" t="s">
        <v>22</v>
      </c>
      <c r="K69" t="s">
        <v>23</v>
      </c>
      <c r="L69" t="str">
        <f>MID(K69,17,1)</f>
        <v>6</v>
      </c>
      <c r="M69" s="3">
        <v>135</v>
      </c>
    </row>
    <row r="70" spans="1:13" ht="15">
      <c r="A70">
        <v>44</v>
      </c>
      <c r="B70" t="s">
        <v>154</v>
      </c>
      <c r="C70" t="s">
        <v>155</v>
      </c>
      <c r="E70" t="s">
        <v>156</v>
      </c>
      <c r="F70" t="s">
        <v>21</v>
      </c>
      <c r="G70" t="s">
        <v>9</v>
      </c>
      <c r="H70">
        <v>77092</v>
      </c>
      <c r="I70">
        <v>7139567712</v>
      </c>
      <c r="J70" t="s">
        <v>22</v>
      </c>
      <c r="K70" t="s">
        <v>23</v>
      </c>
      <c r="L70" t="str">
        <f>MID(K70,17,1)</f>
        <v>6</v>
      </c>
      <c r="M70" s="3">
        <v>130</v>
      </c>
    </row>
    <row r="71" spans="1:13" ht="30">
      <c r="A71">
        <v>73</v>
      </c>
      <c r="B71" t="s">
        <v>42</v>
      </c>
      <c r="C71" t="s">
        <v>43</v>
      </c>
      <c r="D71" s="3" t="s">
        <v>44</v>
      </c>
      <c r="E71" t="s">
        <v>45</v>
      </c>
      <c r="F71" t="s">
        <v>46</v>
      </c>
      <c r="G71" t="s">
        <v>9</v>
      </c>
      <c r="H71">
        <v>76103</v>
      </c>
      <c r="I71">
        <v>8174929383</v>
      </c>
      <c r="J71" t="s">
        <v>47</v>
      </c>
      <c r="K71" t="s">
        <v>48</v>
      </c>
      <c r="L71" t="str">
        <f>MID(K71,16,1)</f>
        <v>3</v>
      </c>
      <c r="M71" s="3">
        <v>400</v>
      </c>
    </row>
    <row r="72" spans="1:13" ht="15">
      <c r="A72">
        <v>1000033</v>
      </c>
      <c r="B72" t="s">
        <v>237</v>
      </c>
      <c r="C72" t="s">
        <v>43</v>
      </c>
      <c r="D72" s="3" t="s">
        <v>238</v>
      </c>
      <c r="E72" t="s">
        <v>239</v>
      </c>
      <c r="F72" t="s">
        <v>140</v>
      </c>
      <c r="G72" t="s">
        <v>9</v>
      </c>
      <c r="H72">
        <v>78229</v>
      </c>
      <c r="I72">
        <v>2107364405</v>
      </c>
      <c r="J72" t="s">
        <v>141</v>
      </c>
      <c r="K72" t="s">
        <v>142</v>
      </c>
      <c r="L72" t="str">
        <f>MID(K72,17,1)</f>
        <v>8</v>
      </c>
      <c r="M72" s="3">
        <v>300</v>
      </c>
    </row>
    <row r="73" spans="1:13" ht="30">
      <c r="A73">
        <v>1000073</v>
      </c>
      <c r="B73" t="s">
        <v>329</v>
      </c>
      <c r="C73" t="s">
        <v>43</v>
      </c>
      <c r="D73" s="3" t="s">
        <v>330</v>
      </c>
      <c r="E73" t="s">
        <v>331</v>
      </c>
      <c r="F73" t="s">
        <v>332</v>
      </c>
      <c r="G73" t="s">
        <v>9</v>
      </c>
      <c r="H73">
        <v>76301</v>
      </c>
      <c r="I73">
        <v>9405004903</v>
      </c>
      <c r="J73" t="s">
        <v>333</v>
      </c>
      <c r="K73" t="s">
        <v>334</v>
      </c>
      <c r="L73" t="str">
        <f>MID(K73,16,1)</f>
        <v>2</v>
      </c>
      <c r="M73" s="3">
        <v>25</v>
      </c>
    </row>
    <row r="74" spans="1:13" ht="30">
      <c r="A74">
        <v>1000081</v>
      </c>
      <c r="B74" t="s">
        <v>358</v>
      </c>
      <c r="C74" t="s">
        <v>43</v>
      </c>
      <c r="D74" s="3" t="s">
        <v>359</v>
      </c>
      <c r="E74" t="s">
        <v>360</v>
      </c>
      <c r="F74" t="s">
        <v>361</v>
      </c>
      <c r="G74" t="s">
        <v>9</v>
      </c>
      <c r="H74">
        <v>77706</v>
      </c>
      <c r="I74">
        <v>4098132206</v>
      </c>
      <c r="J74" t="s">
        <v>108</v>
      </c>
      <c r="K74" t="s">
        <v>109</v>
      </c>
      <c r="L74" t="str">
        <f>MID(K74,17,1)</f>
        <v>5</v>
      </c>
      <c r="M74" s="3">
        <v>160</v>
      </c>
    </row>
    <row r="75" spans="1:13" ht="30">
      <c r="A75">
        <v>72</v>
      </c>
      <c r="B75" t="s">
        <v>42</v>
      </c>
      <c r="C75" t="s">
        <v>161</v>
      </c>
      <c r="D75" s="3" t="s">
        <v>162</v>
      </c>
      <c r="E75" t="s">
        <v>163</v>
      </c>
      <c r="F75" t="s">
        <v>164</v>
      </c>
      <c r="G75" t="s">
        <v>9</v>
      </c>
      <c r="H75">
        <v>76205</v>
      </c>
      <c r="I75">
        <v>9404830644</v>
      </c>
      <c r="J75" t="s">
        <v>164</v>
      </c>
      <c r="K75" t="s">
        <v>48</v>
      </c>
      <c r="L75" t="str">
        <f>MID(K75,16,1)</f>
        <v>3</v>
      </c>
      <c r="M75" s="3">
        <v>230</v>
      </c>
    </row>
    <row r="76" spans="1:13" ht="30">
      <c r="A76">
        <v>108</v>
      </c>
      <c r="B76" t="s">
        <v>171</v>
      </c>
      <c r="C76" t="s">
        <v>161</v>
      </c>
      <c r="D76" s="3" t="s">
        <v>172</v>
      </c>
      <c r="E76" t="s">
        <v>173</v>
      </c>
      <c r="F76" t="s">
        <v>174</v>
      </c>
      <c r="G76" t="s">
        <v>9</v>
      </c>
      <c r="H76">
        <v>76117</v>
      </c>
      <c r="I76">
        <v>8177590707</v>
      </c>
      <c r="J76" t="s">
        <v>47</v>
      </c>
      <c r="K76" t="s">
        <v>48</v>
      </c>
      <c r="L76" t="str">
        <f>MID(K76,16,1)</f>
        <v>3</v>
      </c>
      <c r="M76" s="3">
        <v>135</v>
      </c>
    </row>
    <row r="77" spans="1:13" ht="30">
      <c r="A77">
        <v>1000004</v>
      </c>
      <c r="B77" t="s">
        <v>175</v>
      </c>
      <c r="C77" t="s">
        <v>161</v>
      </c>
      <c r="D77" s="3" t="s">
        <v>176</v>
      </c>
      <c r="E77" t="s">
        <v>177</v>
      </c>
      <c r="F77" t="s">
        <v>46</v>
      </c>
      <c r="G77" t="s">
        <v>9</v>
      </c>
      <c r="H77">
        <v>76104</v>
      </c>
      <c r="I77">
        <v>8173340111</v>
      </c>
      <c r="J77" t="s">
        <v>47</v>
      </c>
      <c r="K77" t="s">
        <v>48</v>
      </c>
      <c r="L77" t="str">
        <f>MID(K77,16,1)</f>
        <v>3</v>
      </c>
      <c r="M77" s="3">
        <v>260</v>
      </c>
    </row>
    <row r="78" spans="1:13" ht="15">
      <c r="A78">
        <v>1000054</v>
      </c>
      <c r="B78" t="s">
        <v>268</v>
      </c>
      <c r="C78" t="s">
        <v>269</v>
      </c>
      <c r="E78" t="s">
        <v>270</v>
      </c>
      <c r="F78" t="s">
        <v>271</v>
      </c>
      <c r="G78" t="s">
        <v>9</v>
      </c>
      <c r="H78">
        <v>77598</v>
      </c>
      <c r="I78">
        <v>2817246162</v>
      </c>
      <c r="J78" t="s">
        <v>22</v>
      </c>
      <c r="K78" t="s">
        <v>23</v>
      </c>
      <c r="L78" t="str">
        <f>MID(K78,17,1)</f>
        <v>6</v>
      </c>
      <c r="M78" s="3">
        <v>10</v>
      </c>
    </row>
    <row r="79" spans="1:13" ht="15">
      <c r="A79">
        <v>1000077</v>
      </c>
      <c r="B79" t="s">
        <v>350</v>
      </c>
      <c r="C79" t="s">
        <v>351</v>
      </c>
      <c r="E79" t="s">
        <v>352</v>
      </c>
      <c r="F79" t="s">
        <v>21</v>
      </c>
      <c r="G79" t="s">
        <v>9</v>
      </c>
      <c r="H79">
        <v>77090</v>
      </c>
      <c r="I79">
        <v>3462206551</v>
      </c>
      <c r="J79" t="s">
        <v>22</v>
      </c>
      <c r="K79" t="s">
        <v>23</v>
      </c>
      <c r="L79" t="str">
        <f>MID(K79,17,1)</f>
        <v>6</v>
      </c>
      <c r="M79" s="3">
        <v>20</v>
      </c>
    </row>
    <row r="80" spans="1:13" ht="15">
      <c r="A80">
        <v>99</v>
      </c>
      <c r="B80" t="s">
        <v>4</v>
      </c>
      <c r="C80" t="s">
        <v>25</v>
      </c>
      <c r="E80" t="s">
        <v>89</v>
      </c>
      <c r="F80" t="s">
        <v>68</v>
      </c>
      <c r="G80" t="s">
        <v>9</v>
      </c>
      <c r="H80">
        <v>78408</v>
      </c>
      <c r="I80">
        <v>3618822064</v>
      </c>
      <c r="J80" t="s">
        <v>69</v>
      </c>
      <c r="K80" t="s">
        <v>70</v>
      </c>
      <c r="L80" t="str">
        <f>MID(K80,17,2)</f>
        <v>11</v>
      </c>
      <c r="M80" s="3">
        <v>170</v>
      </c>
    </row>
    <row r="81" spans="1:13" ht="15">
      <c r="A81">
        <v>54</v>
      </c>
      <c r="B81" t="s">
        <v>4</v>
      </c>
      <c r="C81" t="s">
        <v>40</v>
      </c>
      <c r="E81" t="s">
        <v>41</v>
      </c>
      <c r="F81" t="s">
        <v>21</v>
      </c>
      <c r="G81" t="s">
        <v>9</v>
      </c>
      <c r="H81">
        <v>77060</v>
      </c>
      <c r="I81">
        <v>2818472093</v>
      </c>
      <c r="J81" t="s">
        <v>22</v>
      </c>
      <c r="K81" t="s">
        <v>23</v>
      </c>
      <c r="L81" t="str">
        <f>MID(K81,17,1)</f>
        <v>6</v>
      </c>
      <c r="M81" s="3">
        <v>48</v>
      </c>
    </row>
    <row r="82" spans="1:13" ht="15">
      <c r="A82">
        <v>9</v>
      </c>
      <c r="B82" t="s">
        <v>18</v>
      </c>
      <c r="C82" t="s">
        <v>24</v>
      </c>
      <c r="E82" t="s">
        <v>26</v>
      </c>
      <c r="F82" t="s">
        <v>27</v>
      </c>
      <c r="G82" t="s">
        <v>9</v>
      </c>
      <c r="H82">
        <v>77568</v>
      </c>
      <c r="I82">
        <v>4099353749</v>
      </c>
      <c r="J82" t="s">
        <v>28</v>
      </c>
      <c r="K82" t="s">
        <v>29</v>
      </c>
      <c r="L82" t="str">
        <f>MID(K82,17,1)</f>
        <v>6</v>
      </c>
      <c r="M82" s="3">
        <v>165</v>
      </c>
    </row>
    <row r="83" spans="1:13" ht="15">
      <c r="A83">
        <v>11</v>
      </c>
      <c r="B83" t="s">
        <v>30</v>
      </c>
      <c r="C83" t="s">
        <v>24</v>
      </c>
      <c r="E83" t="s">
        <v>31</v>
      </c>
      <c r="F83" t="s">
        <v>21</v>
      </c>
      <c r="G83" t="s">
        <v>9</v>
      </c>
      <c r="H83">
        <v>77074</v>
      </c>
      <c r="I83">
        <v>7132710067</v>
      </c>
      <c r="J83" t="s">
        <v>22</v>
      </c>
      <c r="K83" t="s">
        <v>23</v>
      </c>
      <c r="L83" t="str">
        <f>MID(K83,17,1)</f>
        <v>6</v>
      </c>
      <c r="M83" s="3">
        <v>70</v>
      </c>
    </row>
    <row r="84" spans="1:13" ht="15">
      <c r="A84">
        <v>8</v>
      </c>
      <c r="B84" t="s">
        <v>4</v>
      </c>
      <c r="C84" t="s">
        <v>24</v>
      </c>
      <c r="E84" t="s">
        <v>49</v>
      </c>
      <c r="F84" t="s">
        <v>21</v>
      </c>
      <c r="G84" t="s">
        <v>9</v>
      </c>
      <c r="H84">
        <v>77004</v>
      </c>
      <c r="I84">
        <v>7135282071</v>
      </c>
      <c r="J84" t="s">
        <v>22</v>
      </c>
      <c r="K84" t="s">
        <v>23</v>
      </c>
      <c r="L84" t="str">
        <f>MID(K84,17,1)</f>
        <v>6</v>
      </c>
      <c r="M84" s="3">
        <v>42</v>
      </c>
    </row>
    <row r="85" spans="1:13" ht="30">
      <c r="A85">
        <v>1000043</v>
      </c>
      <c r="B85" t="s">
        <v>249</v>
      </c>
      <c r="C85" t="s">
        <v>250</v>
      </c>
      <c r="D85" s="3" t="s">
        <v>251</v>
      </c>
      <c r="E85" t="s">
        <v>252</v>
      </c>
      <c r="F85" t="s">
        <v>140</v>
      </c>
      <c r="G85" t="s">
        <v>9</v>
      </c>
      <c r="H85">
        <v>78212</v>
      </c>
      <c r="I85">
        <v>2102991614</v>
      </c>
      <c r="J85" t="s">
        <v>141</v>
      </c>
      <c r="K85" t="s">
        <v>142</v>
      </c>
      <c r="L85" t="str">
        <f>MID(K85,17,1)</f>
        <v>8</v>
      </c>
      <c r="M85" s="3">
        <v>350</v>
      </c>
    </row>
    <row r="86" spans="1:13" ht="15">
      <c r="A86">
        <v>1000006</v>
      </c>
      <c r="B86" t="s">
        <v>178</v>
      </c>
      <c r="C86" t="s">
        <v>179</v>
      </c>
      <c r="D86" s="3" t="s">
        <v>180</v>
      </c>
      <c r="E86" t="s">
        <v>181</v>
      </c>
      <c r="F86" t="s">
        <v>113</v>
      </c>
      <c r="G86" t="s">
        <v>9</v>
      </c>
      <c r="H86">
        <v>75041</v>
      </c>
      <c r="I86">
        <v>9728401431</v>
      </c>
      <c r="J86" t="s">
        <v>88</v>
      </c>
      <c r="K86" t="s">
        <v>48</v>
      </c>
      <c r="L86" t="str">
        <f>MID(K86,16,1)</f>
        <v>3</v>
      </c>
      <c r="M86" s="3">
        <v>50</v>
      </c>
    </row>
    <row r="87" spans="1:13" ht="15">
      <c r="A87">
        <v>92</v>
      </c>
      <c r="B87" t="s">
        <v>127</v>
      </c>
      <c r="C87" t="s">
        <v>128</v>
      </c>
      <c r="D87" s="3" t="s">
        <v>129</v>
      </c>
      <c r="E87" t="s">
        <v>130</v>
      </c>
      <c r="F87" t="s">
        <v>131</v>
      </c>
      <c r="G87" t="s">
        <v>9</v>
      </c>
      <c r="H87">
        <v>75061</v>
      </c>
      <c r="I87">
        <v>9722539370</v>
      </c>
      <c r="J87" t="s">
        <v>88</v>
      </c>
      <c r="K87" t="s">
        <v>48</v>
      </c>
      <c r="L87" t="str">
        <f>MID(K87,16,1)</f>
        <v>3</v>
      </c>
      <c r="M87" s="3">
        <v>80</v>
      </c>
    </row>
    <row r="88" spans="1:13" ht="15">
      <c r="A88">
        <v>20</v>
      </c>
      <c r="B88" t="s">
        <v>4</v>
      </c>
      <c r="C88" t="s">
        <v>95</v>
      </c>
      <c r="D88" s="3" t="s">
        <v>96</v>
      </c>
      <c r="E88" t="s">
        <v>97</v>
      </c>
      <c r="F88" t="s">
        <v>98</v>
      </c>
      <c r="G88" t="s">
        <v>9</v>
      </c>
      <c r="H88">
        <v>79106</v>
      </c>
      <c r="I88">
        <v>8063730922</v>
      </c>
      <c r="J88" t="s">
        <v>99</v>
      </c>
      <c r="K88" t="s">
        <v>100</v>
      </c>
      <c r="L88" t="str">
        <f>MID(K88,8,1)</f>
        <v>1</v>
      </c>
      <c r="M88" s="3">
        <v>90</v>
      </c>
    </row>
    <row r="89" spans="1:13" ht="15">
      <c r="A89">
        <v>110</v>
      </c>
      <c r="B89" t="s">
        <v>165</v>
      </c>
      <c r="C89" t="s">
        <v>166</v>
      </c>
      <c r="D89" s="3" t="s">
        <v>167</v>
      </c>
      <c r="E89" t="s">
        <v>168</v>
      </c>
      <c r="F89" t="s">
        <v>169</v>
      </c>
      <c r="G89" t="s">
        <v>9</v>
      </c>
      <c r="H89">
        <v>75074</v>
      </c>
      <c r="I89">
        <v>9725162900</v>
      </c>
      <c r="J89" t="s">
        <v>170</v>
      </c>
      <c r="K89" t="s">
        <v>48</v>
      </c>
      <c r="L89" t="str">
        <f>MID(K89,16,1)</f>
        <v>3</v>
      </c>
      <c r="M89" s="3">
        <v>55</v>
      </c>
    </row>
    <row r="90" spans="1:13" ht="15">
      <c r="A90">
        <v>28</v>
      </c>
      <c r="B90" t="s">
        <v>4</v>
      </c>
      <c r="C90" t="s">
        <v>79</v>
      </c>
      <c r="D90" s="3" t="s">
        <v>80</v>
      </c>
      <c r="E90" t="s">
        <v>81</v>
      </c>
      <c r="F90" t="s">
        <v>82</v>
      </c>
      <c r="G90" t="s">
        <v>9</v>
      </c>
      <c r="H90">
        <v>76903</v>
      </c>
      <c r="I90">
        <v>3256533683</v>
      </c>
      <c r="J90" t="s">
        <v>83</v>
      </c>
      <c r="K90" t="s">
        <v>84</v>
      </c>
      <c r="L90" t="str">
        <f>MID(K90,8,1)</f>
        <v>9</v>
      </c>
      <c r="M90" s="3">
        <v>75</v>
      </c>
    </row>
    <row r="91" spans="1:13" ht="15">
      <c r="A91">
        <v>30</v>
      </c>
      <c r="B91" t="s">
        <v>54</v>
      </c>
      <c r="C91" t="s">
        <v>55</v>
      </c>
      <c r="E91" t="s">
        <v>56</v>
      </c>
      <c r="F91" t="s">
        <v>57</v>
      </c>
      <c r="G91" t="s">
        <v>9</v>
      </c>
      <c r="H91">
        <v>76504</v>
      </c>
      <c r="I91">
        <v>2547420490</v>
      </c>
      <c r="J91" t="s">
        <v>58</v>
      </c>
      <c r="K91" t="s">
        <v>59</v>
      </c>
      <c r="L91" t="str">
        <f>MID(K91,17,1)</f>
        <v>7</v>
      </c>
      <c r="M91" s="3">
        <v>50</v>
      </c>
    </row>
    <row r="92" spans="1:13" ht="15">
      <c r="A92">
        <v>1000014</v>
      </c>
      <c r="B92" t="s">
        <v>204</v>
      </c>
      <c r="C92" t="s">
        <v>205</v>
      </c>
      <c r="E92" t="s">
        <v>206</v>
      </c>
      <c r="F92" t="s">
        <v>88</v>
      </c>
      <c r="G92" t="s">
        <v>9</v>
      </c>
      <c r="H92">
        <v>75207</v>
      </c>
      <c r="I92">
        <v>2146307146</v>
      </c>
      <c r="J92" t="s">
        <v>88</v>
      </c>
      <c r="K92" t="s">
        <v>48</v>
      </c>
      <c r="L92" t="str">
        <f>MID(K92,16,1)</f>
        <v>3</v>
      </c>
      <c r="M92" s="3">
        <v>200</v>
      </c>
    </row>
    <row r="93" spans="1:13" ht="15">
      <c r="A93">
        <v>14</v>
      </c>
      <c r="B93" t="s">
        <v>4</v>
      </c>
      <c r="C93" t="s">
        <v>60</v>
      </c>
      <c r="D93" s="3" t="s">
        <v>61</v>
      </c>
      <c r="E93" t="s">
        <v>62</v>
      </c>
      <c r="F93" t="s">
        <v>63</v>
      </c>
      <c r="G93" t="s">
        <v>9</v>
      </c>
      <c r="H93">
        <v>79761</v>
      </c>
      <c r="I93">
        <v>4323358141</v>
      </c>
      <c r="J93" t="s">
        <v>64</v>
      </c>
      <c r="K93" t="s">
        <v>65</v>
      </c>
      <c r="L93" t="str">
        <f>MID(K93,8,1)</f>
        <v>9</v>
      </c>
      <c r="M93" s="3">
        <v>170</v>
      </c>
    </row>
    <row r="94" spans="1:13" ht="15">
      <c r="A94">
        <v>1000017</v>
      </c>
      <c r="B94" t="s">
        <v>18</v>
      </c>
      <c r="C94" t="s">
        <v>196</v>
      </c>
      <c r="D94" s="3" t="s">
        <v>197</v>
      </c>
      <c r="E94" t="s">
        <v>198</v>
      </c>
      <c r="F94" t="s">
        <v>199</v>
      </c>
      <c r="G94" t="s">
        <v>9</v>
      </c>
      <c r="H94">
        <v>79701</v>
      </c>
      <c r="I94">
        <v>4326873945</v>
      </c>
      <c r="J94" t="s">
        <v>199</v>
      </c>
      <c r="K94" t="s">
        <v>65</v>
      </c>
      <c r="L94" t="str">
        <f>MID(K94,8,1)</f>
        <v>9</v>
      </c>
      <c r="M94" s="3">
        <v>130</v>
      </c>
    </row>
    <row r="95" spans="1:13" ht="15">
      <c r="A95">
        <v>1000051</v>
      </c>
      <c r="B95" t="s">
        <v>272</v>
      </c>
      <c r="C95" t="s">
        <v>273</v>
      </c>
      <c r="E95" t="s">
        <v>274</v>
      </c>
      <c r="F95" t="s">
        <v>275</v>
      </c>
      <c r="G95" t="s">
        <v>9</v>
      </c>
      <c r="H95">
        <v>79605</v>
      </c>
      <c r="I95">
        <v>3256709339</v>
      </c>
      <c r="J95" t="s">
        <v>276</v>
      </c>
      <c r="K95" t="s">
        <v>277</v>
      </c>
      <c r="L95" t="str">
        <f>MID(K95,8,1)</f>
        <v>2</v>
      </c>
      <c r="M95" s="3">
        <v>35</v>
      </c>
    </row>
    <row r="100" ht="15">
      <c r="A100" s="4" t="s">
        <v>388</v>
      </c>
    </row>
  </sheetData>
  <sheetProtection/>
  <printOptions/>
  <pageMargins left="0.7" right="0.7" top="0.75" bottom="0.75" header="0.3" footer="0.3"/>
  <pageSetup horizontalDpi="300" verticalDpi="300" orientation="portrait" paperSiz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Villanueva,Genesis (DSHS)</dc:creator>
  <cp:keywords/>
  <dc:description/>
  <cp:lastModifiedBy>Maloof,Christina (DADS)</cp:lastModifiedBy>
  <dcterms:created xsi:type="dcterms:W3CDTF">2018-02-22T13:38:38Z</dcterms:created>
  <dcterms:modified xsi:type="dcterms:W3CDTF">2018-04-27T13:26:54Z</dcterms:modified>
  <cp:category/>
  <cp:version/>
  <cp:contentType/>
  <cp:contentStatus/>
</cp:coreProperties>
</file>