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hscctra01.dshs.txnet.state.tx.us\NetworkFiles\BHS\BHSshare\contracts\Contract Development\LMHAPA\11 FY22-23 Contract\Contract Documents\Forms Info Items Exhibits\"/>
    </mc:Choice>
  </mc:AlternateContent>
  <xr:revisionPtr revIDLastSave="0" documentId="13_ncr:1_{AC5E3DDB-8436-442C-AC6E-620C8DB792EA}" xr6:coauthVersionLast="45" xr6:coauthVersionMax="45" xr10:uidLastSave="{00000000-0000-0000-0000-000000000000}"/>
  <workbookProtection workbookAlgorithmName="SHA-512" workbookHashValue="SPbM/13R1aiEdmNBTgnAySQgoWwkYsbBTiQqRezvEUPu7zsZsmF8JfsM47J3h4VWLP8dgU4ZmYVoYFNqbiu+hg==" workbookSaltValue="d4l/FV1hogaDc4/iRm9MeQ==" workbookSpinCount="100000" lockStructure="1"/>
  <bookViews>
    <workbookView xWindow="-110" yWindow="-110" windowWidth="19420" windowHeight="10420" xr2:uid="{34A5AE4C-8C30-4897-B982-4A11ACE07114}"/>
  </bookViews>
  <sheets>
    <sheet name="Instructions" sheetId="6" r:id="rId1"/>
    <sheet name="PPB" sheetId="8" r:id="rId2"/>
    <sheet name="CMHH" sheetId="9" r:id="rId3"/>
    <sheet name="LMHAs_Comps" sheetId="3" state="hidden" r:id="rId4"/>
  </sheets>
  <definedNames>
    <definedName name="Comp_Codes">LMHAs_Comps!$A$2:$A$40</definedName>
    <definedName name="LMHA_Names">LMHAs_Comps!$B$2:$B$40</definedName>
    <definedName name="_xlnm.Print_Area" localSheetId="0">Instructions!$A$1:$B$17</definedName>
  </definedNames>
  <calcPr calcId="191029"/>
  <customWorkbookViews>
    <customWorkbookView name="Allen,Tamara (HHSC/DSHS) - Personal View" guid="{3125854B-CF60-4ADA-A983-A08C50C6E3DB}" mergeInterval="0" personalView="1" maximized="1" xWindow="-1928" yWindow="49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9" l="1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H2" i="9"/>
  <c r="E3" i="9" s="1"/>
  <c r="H3" i="9" s="1"/>
  <c r="E4" i="9" s="1"/>
  <c r="H4" i="9" s="1"/>
  <c r="E5" i="9" s="1"/>
  <c r="H5" i="9" s="1"/>
  <c r="E6" i="9" s="1"/>
  <c r="H6" i="9" s="1"/>
  <c r="E7" i="9" s="1"/>
  <c r="H7" i="9" s="1"/>
  <c r="E8" i="9" s="1"/>
  <c r="H8" i="9" s="1"/>
  <c r="E9" i="9" s="1"/>
  <c r="H9" i="9" s="1"/>
  <c r="E10" i="9" s="1"/>
  <c r="H10" i="9" s="1"/>
  <c r="E11" i="9" s="1"/>
  <c r="H11" i="9" s="1"/>
  <c r="E12" i="9" s="1"/>
  <c r="H12" i="9" s="1"/>
  <c r="E13" i="9" s="1"/>
  <c r="H13" i="9" s="1"/>
  <c r="E14" i="9" s="1"/>
  <c r="H14" i="9" s="1"/>
  <c r="E15" i="9" s="1"/>
  <c r="H15" i="9" s="1"/>
  <c r="E16" i="9" s="1"/>
  <c r="H16" i="9" s="1"/>
  <c r="E17" i="9" s="1"/>
  <c r="H17" i="9" s="1"/>
  <c r="E18" i="9" s="1"/>
  <c r="H18" i="9" s="1"/>
  <c r="E19" i="9" s="1"/>
  <c r="H19" i="9" s="1"/>
  <c r="E20" i="9" s="1"/>
  <c r="H20" i="9" s="1"/>
  <c r="E21" i="9" s="1"/>
  <c r="H21" i="9" s="1"/>
  <c r="E22" i="9" s="1"/>
  <c r="H22" i="9" s="1"/>
  <c r="E23" i="9" s="1"/>
  <c r="H23" i="9" s="1"/>
  <c r="E24" i="9" s="1"/>
  <c r="H24" i="9" s="1"/>
  <c r="E25" i="9" s="1"/>
  <c r="H25" i="9" s="1"/>
  <c r="E26" i="9" s="1"/>
  <c r="H26" i="9" s="1"/>
  <c r="A2" i="9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H2" i="8"/>
  <c r="E3" i="8" s="1"/>
  <c r="H3" i="8" s="1"/>
  <c r="E4" i="8" s="1"/>
  <c r="H4" i="8" s="1"/>
  <c r="E5" i="8" s="1"/>
  <c r="H5" i="8" s="1"/>
  <c r="E6" i="8" s="1"/>
  <c r="H6" i="8" s="1"/>
  <c r="E7" i="8" s="1"/>
  <c r="H7" i="8" s="1"/>
  <c r="E8" i="8" s="1"/>
  <c r="H8" i="8" s="1"/>
  <c r="E9" i="8" s="1"/>
  <c r="H9" i="8" s="1"/>
  <c r="E10" i="8" s="1"/>
  <c r="H10" i="8" s="1"/>
  <c r="E11" i="8" s="1"/>
  <c r="H11" i="8" s="1"/>
  <c r="E12" i="8" s="1"/>
  <c r="H12" i="8" s="1"/>
  <c r="E13" i="8" s="1"/>
  <c r="H13" i="8" s="1"/>
  <c r="E14" i="8" s="1"/>
  <c r="H14" i="8" s="1"/>
  <c r="E15" i="8" s="1"/>
  <c r="H15" i="8" s="1"/>
  <c r="E16" i="8" s="1"/>
  <c r="H16" i="8" s="1"/>
  <c r="E17" i="8" s="1"/>
  <c r="H17" i="8" s="1"/>
  <c r="E18" i="8" s="1"/>
  <c r="H18" i="8" s="1"/>
  <c r="E19" i="8" s="1"/>
  <c r="H19" i="8" s="1"/>
  <c r="E20" i="8" s="1"/>
  <c r="H20" i="8" s="1"/>
  <c r="E21" i="8" s="1"/>
  <c r="H21" i="8" s="1"/>
  <c r="E22" i="8" s="1"/>
  <c r="H22" i="8" s="1"/>
  <c r="E23" i="8" s="1"/>
  <c r="H23" i="8" s="1"/>
  <c r="E24" i="8" s="1"/>
  <c r="H24" i="8" s="1"/>
  <c r="E25" i="8" s="1"/>
  <c r="H25" i="8" s="1"/>
  <c r="E26" i="8" s="1"/>
  <c r="H26" i="8" s="1"/>
  <c r="A2" i="8"/>
  <c r="B4" i="6"/>
  <c r="B2" i="8" s="1"/>
  <c r="B3" i="9" l="1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" i="9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</calcChain>
</file>

<file path=xl/sharedStrings.xml><?xml version="1.0" encoding="utf-8"?>
<sst xmlns="http://schemas.openxmlformats.org/spreadsheetml/2006/main" count="213" uniqueCount="117">
  <si>
    <t>Instructions</t>
  </si>
  <si>
    <t>Comp Code</t>
  </si>
  <si>
    <t>Name</t>
  </si>
  <si>
    <t>Month</t>
  </si>
  <si>
    <t>010</t>
  </si>
  <si>
    <t>Betty Hardwick</t>
  </si>
  <si>
    <t>020</t>
  </si>
  <si>
    <t>Texas Panhandle</t>
  </si>
  <si>
    <t>030</t>
  </si>
  <si>
    <t>Integral Care</t>
  </si>
  <si>
    <t>040</t>
  </si>
  <si>
    <t>Central Counties</t>
  </si>
  <si>
    <t>050</t>
  </si>
  <si>
    <t>Center for Healthcare Services</t>
  </si>
  <si>
    <t>060</t>
  </si>
  <si>
    <t>Center for Life Resources</t>
  </si>
  <si>
    <t>070</t>
  </si>
  <si>
    <t>Central Plains</t>
  </si>
  <si>
    <t>086</t>
  </si>
  <si>
    <t>NTBHA</t>
  </si>
  <si>
    <t>090</t>
  </si>
  <si>
    <t>Emergence</t>
  </si>
  <si>
    <t>100</t>
  </si>
  <si>
    <t>Gulf Coast</t>
  </si>
  <si>
    <t>110</t>
  </si>
  <si>
    <t>Gulf Bend</t>
  </si>
  <si>
    <t>130</t>
  </si>
  <si>
    <t>Tropical Texas</t>
  </si>
  <si>
    <t>140</t>
  </si>
  <si>
    <t>Spindletop</t>
  </si>
  <si>
    <t>150</t>
  </si>
  <si>
    <t>StarCare</t>
  </si>
  <si>
    <t>160</t>
  </si>
  <si>
    <t>Concho Valley</t>
  </si>
  <si>
    <t>170</t>
  </si>
  <si>
    <t>Permian Basin</t>
  </si>
  <si>
    <t>180</t>
  </si>
  <si>
    <t>Nueces County</t>
  </si>
  <si>
    <t>190</t>
  </si>
  <si>
    <t>Andrews Center</t>
  </si>
  <si>
    <t>200</t>
  </si>
  <si>
    <t>Tarrant County</t>
  </si>
  <si>
    <t>220</t>
  </si>
  <si>
    <t>Heart of Texas</t>
  </si>
  <si>
    <t>230</t>
  </si>
  <si>
    <t>Helen Farabee</t>
  </si>
  <si>
    <t>240</t>
  </si>
  <si>
    <t>Community Healthcore</t>
  </si>
  <si>
    <t>250</t>
  </si>
  <si>
    <t>Brazos Valley</t>
  </si>
  <si>
    <t>260</t>
  </si>
  <si>
    <t>Burke Center</t>
  </si>
  <si>
    <t>280</t>
  </si>
  <si>
    <t>Harris Center</t>
  </si>
  <si>
    <t>290</t>
  </si>
  <si>
    <t>Texoma</t>
  </si>
  <si>
    <t>350</t>
  </si>
  <si>
    <t>Pecan Valley</t>
  </si>
  <si>
    <t>380</t>
  </si>
  <si>
    <t>Tri-County</t>
  </si>
  <si>
    <t>400</t>
  </si>
  <si>
    <t>Denton County</t>
  </si>
  <si>
    <t>410</t>
  </si>
  <si>
    <t>Lifepath/Collin</t>
  </si>
  <si>
    <t>430</t>
  </si>
  <si>
    <t>Texana</t>
  </si>
  <si>
    <t>440</t>
  </si>
  <si>
    <t>ACCESS</t>
  </si>
  <si>
    <t>450</t>
  </si>
  <si>
    <t>West Texas</t>
  </si>
  <si>
    <t>460</t>
  </si>
  <si>
    <t>Bluebonnet Trails</t>
  </si>
  <si>
    <t>470</t>
  </si>
  <si>
    <t>Hill Country</t>
  </si>
  <si>
    <t>475</t>
  </si>
  <si>
    <t>Coastal Plains</t>
  </si>
  <si>
    <t>480</t>
  </si>
  <si>
    <t>Lakes Regional</t>
  </si>
  <si>
    <t>485</t>
  </si>
  <si>
    <t>Border Region</t>
  </si>
  <si>
    <t>490</t>
  </si>
  <si>
    <t>Camino Real</t>
  </si>
  <si>
    <t>Funding Spent on Discharge Medication</t>
  </si>
  <si>
    <t>Clients Receiving Discharge Medication</t>
  </si>
  <si>
    <t>Bed Category</t>
  </si>
  <si>
    <t>CMHH</t>
  </si>
  <si>
    <t>Medication Expenditures for Civil Commitment Discharges</t>
  </si>
  <si>
    <t>Contact Name</t>
  </si>
  <si>
    <t>Contact Email</t>
  </si>
  <si>
    <t>Enter your organization's three digit comp code.  The name will populate automatically.</t>
  </si>
  <si>
    <t>Enter the name and email for the staff person who will be primary contact on this item.</t>
  </si>
  <si>
    <t>If applicable,  enter the same information for civil commitment patients discharged from your CMHH beds in columns E and F of the CMHH tab.</t>
  </si>
  <si>
    <t>LMHA Name</t>
  </si>
  <si>
    <t>Comp Codes</t>
  </si>
  <si>
    <t>LMHA Names</t>
  </si>
  <si>
    <t>On the PPB tab (Column F), enter the total amount spent on discharge medications for civil commitment patients discharged from your PPB beds in the designated month.</t>
  </si>
  <si>
    <t>On the PPB tab (Column E), enter the number of clients receiving discharge medication paid for with these funds in the designated month.  If a client has two civil commitment discharges in the same month, count each discharge separately.</t>
  </si>
  <si>
    <t>Starting Balance</t>
  </si>
  <si>
    <t>Enter the total annual funding amount allocated  for discharge medications for civil commitments discharged from your PPB beds in cell E2.</t>
  </si>
  <si>
    <t>Remaining Funds</t>
  </si>
  <si>
    <t>Note</t>
  </si>
  <si>
    <t>Cells that populate automatically are shaded grey.</t>
  </si>
  <si>
    <t>PPB</t>
  </si>
  <si>
    <t>Revised 8/10/2020</t>
  </si>
  <si>
    <t>Revised 9/1/2021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</si>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</sst>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mmm\-yyyy"/>
  </numFmts>
  <fonts count="10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37">
    <xf numFmtId="0" fontId="0" fillId="0" borderId="0" xfId="0"/>
    <xf numFmtId="49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/>
    <xf numFmtId="0" fontId="3" fillId="0" borderId="0" xfId="0" applyFont="1" applyAlignment="1">
      <alignment wrapText="1"/>
    </xf>
    <xf numFmtId="0" fontId="3" fillId="0" borderId="0" xfId="0" applyFont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/>
    <xf numFmtId="0" fontId="3" fillId="3" borderId="1" xfId="2" applyNumberFormat="1" applyFont="1" applyFill="1" applyBorder="1" applyAlignment="1">
      <alignment horizontal="center"/>
    </xf>
    <xf numFmtId="0" fontId="3" fillId="3" borderId="1" xfId="2" applyFont="1" applyFill="1" applyBorder="1"/>
    <xf numFmtId="0" fontId="3" fillId="0" borderId="2" xfId="2" applyNumberFormat="1" applyFont="1" applyFill="1" applyBorder="1" applyAlignment="1">
      <alignment horizontal="center"/>
    </xf>
    <xf numFmtId="0" fontId="3" fillId="0" borderId="2" xfId="2" applyFont="1" applyFill="1" applyBorder="1"/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4" fontId="3" fillId="3" borderId="1" xfId="0" applyNumberFormat="1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3" fillId="0" borderId="1" xfId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3" xfId="0" applyFont="1" applyBorder="1"/>
    <xf numFmtId="49" fontId="6" fillId="0" borderId="3" xfId="0" applyNumberFormat="1" applyFont="1" applyBorder="1" applyAlignment="1" applyProtection="1">
      <alignment wrapText="1"/>
      <protection locked="0"/>
    </xf>
    <xf numFmtId="0" fontId="6" fillId="3" borderId="3" xfId="0" applyFont="1" applyFill="1" applyBorder="1" applyAlignment="1">
      <alignment wrapText="1"/>
    </xf>
    <xf numFmtId="0" fontId="6" fillId="0" borderId="3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left"/>
    </xf>
    <xf numFmtId="0" fontId="8" fillId="0" borderId="0" xfId="0" applyFont="1" applyAlignment="1"/>
  </cellXfs>
  <cellStyles count="8">
    <cellStyle name="Comma [0] 2" xfId="7" xr:uid="{C8E4828E-E659-41E0-BC5F-D78A4C37C43D}"/>
    <cellStyle name="Comma 2" xfId="3" xr:uid="{00000000-0005-0000-0000-00002F000000}"/>
    <cellStyle name="Currency" xfId="1" builtinId="4"/>
    <cellStyle name="Currency 2" xfId="4" xr:uid="{00000000-0005-0000-0000-000031000000}"/>
    <cellStyle name="Normal" xfId="0" builtinId="0"/>
    <cellStyle name="Normal 2" xfId="2" xr:uid="{00000000-0005-0000-0000-000032000000}"/>
    <cellStyle name="Normal 3 5" xfId="6" xr:uid="{A1A6CB9B-AE6B-475F-9448-05D52205F4A0}"/>
    <cellStyle name="Percent 2" xfId="5" xr:uid="{00000000-0005-0000-0000-000034000000}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FC817-2615-4974-BE1A-01B32C3E45E8}">
  <dimension ref="A1:B24"/>
  <sheetViews>
    <sheetView tabSelected="1" workbookViewId="0">
      <selection activeCell="B5" sqref="B5"/>
    </sheetView>
  </sheetViews>
  <sheetFormatPr defaultColWidth="8.73046875" defaultRowHeight="15.5" x14ac:dyDescent="0.35"/>
  <cols>
    <col min="1" max="1" width="10.9296875" style="11" customWidth="1"/>
    <col min="2" max="2" width="57.46484375" style="14" customWidth="1"/>
    <col min="3" max="16384" width="8.73046875" style="11"/>
  </cols>
  <sheetData>
    <row r="1" spans="1:2" ht="18.5" x14ac:dyDescent="0.45">
      <c r="A1" s="12" t="s">
        <v>86</v>
      </c>
      <c r="B1" s="35"/>
    </row>
    <row r="3" spans="1:2" x14ac:dyDescent="0.35">
      <c r="A3" s="31" t="s">
        <v>1</v>
      </c>
      <c r="B3" s="32"/>
    </row>
    <row r="4" spans="1:2" x14ac:dyDescent="0.35">
      <c r="A4" s="31" t="s">
        <v>92</v>
      </c>
      <c r="B4" s="33" t="str">
        <f>_xlfn.IFNA(INDEX(LMHA_Names,MATCH(B3,Comp_Codes,0)),"")</f>
        <v/>
      </c>
    </row>
    <row r="5" spans="1:2" x14ac:dyDescent="0.35">
      <c r="A5" s="31" t="s">
        <v>87</v>
      </c>
      <c r="B5" s="34"/>
    </row>
    <row r="6" spans="1:2" x14ac:dyDescent="0.35">
      <c r="A6" s="31" t="s">
        <v>88</v>
      </c>
      <c r="B6" s="34"/>
    </row>
    <row r="7" spans="1:2" x14ac:dyDescent="0.35">
      <c r="A7" s="10"/>
    </row>
    <row r="8" spans="1:2" x14ac:dyDescent="0.35">
      <c r="A8" s="10" t="s">
        <v>0</v>
      </c>
    </row>
    <row r="9" spans="1:2" ht="31" x14ac:dyDescent="0.35">
      <c r="A9" s="13">
        <v>1</v>
      </c>
      <c r="B9" s="14" t="s">
        <v>89</v>
      </c>
    </row>
    <row r="10" spans="1:2" ht="31" x14ac:dyDescent="0.35">
      <c r="A10" s="13">
        <v>2</v>
      </c>
      <c r="B10" s="14" t="s">
        <v>90</v>
      </c>
    </row>
    <row r="11" spans="1:2" ht="31" x14ac:dyDescent="0.35">
      <c r="A11" s="13">
        <v>3</v>
      </c>
      <c r="B11" s="14" t="s">
        <v>98</v>
      </c>
    </row>
    <row r="12" spans="1:2" ht="50.25" customHeight="1" x14ac:dyDescent="0.35">
      <c r="A12" s="13">
        <v>3</v>
      </c>
      <c r="B12" s="14" t="s">
        <v>96</v>
      </c>
    </row>
    <row r="13" spans="1:2" ht="35.25" customHeight="1" x14ac:dyDescent="0.35">
      <c r="A13" s="13">
        <v>5</v>
      </c>
      <c r="B13" s="14" t="s">
        <v>95</v>
      </c>
    </row>
    <row r="14" spans="1:2" ht="31" x14ac:dyDescent="0.35">
      <c r="A14" s="13">
        <v>6</v>
      </c>
      <c r="B14" s="14" t="s">
        <v>91</v>
      </c>
    </row>
    <row r="15" spans="1:2" x14ac:dyDescent="0.35">
      <c r="A15" s="13"/>
    </row>
    <row r="16" spans="1:2" x14ac:dyDescent="0.35">
      <c r="A16" s="13" t="s">
        <v>100</v>
      </c>
      <c r="B16" s="14" t="s">
        <v>101</v>
      </c>
    </row>
    <row r="17" spans="1:1" x14ac:dyDescent="0.35">
      <c r="A17" s="36" t="s">
        <v>104</v>
      </c>
    </row>
    <row r="18" spans="1:1" x14ac:dyDescent="0.35">
      <c r="A18" s="13"/>
    </row>
    <row r="19" spans="1:1" x14ac:dyDescent="0.35">
      <c r="A19" s="13"/>
    </row>
    <row r="20" spans="1:1" x14ac:dyDescent="0.35">
      <c r="A20" s="13"/>
    </row>
    <row r="21" spans="1:1" x14ac:dyDescent="0.35">
      <c r="A21" s="13"/>
    </row>
    <row r="22" spans="1:1" x14ac:dyDescent="0.35">
      <c r="A22" s="13"/>
    </row>
    <row r="23" spans="1:1" x14ac:dyDescent="0.35">
      <c r="A23" s="13"/>
    </row>
    <row r="24" spans="1:1" x14ac:dyDescent="0.35">
      <c r="A24" s="13"/>
    </row>
  </sheetData>
  <customSheetViews>
    <customSheetView guid="{3125854B-CF60-4ADA-A983-A08C50C6E3DB}">
      <selection activeCell="D17" sqref="D17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5C23CB-31FC-4723-B7D2-607452D512CC}">
          <x14:formula1>
            <xm:f>LMHAs_Comps!$A$2:$A$40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1848E-E43A-439A-BF52-D87F009F4969}">
  <dimension ref="A1:H48"/>
  <sheetViews>
    <sheetView workbookViewId="0">
      <selection activeCell="B2" sqref="B2"/>
    </sheetView>
  </sheetViews>
  <sheetFormatPr defaultColWidth="8.73046875" defaultRowHeight="13.5" x14ac:dyDescent="0.25"/>
  <cols>
    <col min="1" max="1" width="11.33203125" style="16" customWidth="1"/>
    <col min="2" max="2" width="29.19921875" style="4" customWidth="1"/>
    <col min="3" max="4" width="10.46484375" style="8" customWidth="1"/>
    <col min="5" max="5" width="12.33203125" style="8" customWidth="1"/>
    <col min="6" max="6" width="14" style="7" customWidth="1"/>
    <col min="7" max="7" width="14.46484375" style="7" customWidth="1"/>
    <col min="8" max="8" width="14" style="7" customWidth="1"/>
    <col min="9" max="9" width="16.19921875" style="4" customWidth="1"/>
    <col min="10" max="10" width="10" style="4" customWidth="1"/>
    <col min="11" max="11" width="10.9296875" style="4" customWidth="1"/>
    <col min="12" max="16384" width="8.73046875" style="4"/>
  </cols>
  <sheetData>
    <row r="1" spans="1:8" s="3" customFormat="1" ht="54" x14ac:dyDescent="0.25">
      <c r="A1" s="21" t="s">
        <v>1</v>
      </c>
      <c r="B1" s="22" t="s">
        <v>2</v>
      </c>
      <c r="C1" s="23" t="s">
        <v>3</v>
      </c>
      <c r="D1" s="23" t="s">
        <v>84</v>
      </c>
      <c r="E1" s="23" t="s">
        <v>97</v>
      </c>
      <c r="F1" s="24" t="s">
        <v>83</v>
      </c>
      <c r="G1" s="24" t="s">
        <v>82</v>
      </c>
      <c r="H1" s="24" t="s">
        <v>99</v>
      </c>
    </row>
    <row r="2" spans="1:8" x14ac:dyDescent="0.25">
      <c r="A2" s="17" t="str">
        <f>IF(ISBLANK(Instructions!$B$3),"",Instructions!$B$3)</f>
        <v/>
      </c>
      <c r="B2" s="18" t="str">
        <f>Instructions!$B$4</f>
        <v/>
      </c>
      <c r="C2" s="25" t="s">
        <v>105</v>
      </c>
      <c r="D2" s="26" t="s">
        <v>102</v>
      </c>
      <c r="E2" s="29"/>
      <c r="F2" s="30"/>
      <c r="G2" s="29"/>
      <c r="H2" s="27">
        <f>E2-G2</f>
        <v>0</v>
      </c>
    </row>
    <row r="3" spans="1:8" x14ac:dyDescent="0.25">
      <c r="A3" s="17" t="str">
        <f>IF(ISBLANK(Instructions!$B$3),"",Instructions!$B$3)</f>
        <v/>
      </c>
      <c r="B3" s="18" t="str">
        <f>Instructions!$B$4</f>
        <v/>
      </c>
      <c r="C3" s="25" t="s">
        <v>106</v>
      </c>
      <c r="D3" s="26" t="s">
        <v>102</v>
      </c>
      <c r="E3" s="28">
        <f>H2</f>
        <v>0</v>
      </c>
      <c r="F3" s="30"/>
      <c r="G3" s="29"/>
      <c r="H3" s="27">
        <f t="shared" ref="H3:H26" si="0">E3-G3</f>
        <v>0</v>
      </c>
    </row>
    <row r="4" spans="1:8" x14ac:dyDescent="0.25">
      <c r="A4" s="17" t="str">
        <f>IF(ISBLANK(Instructions!$B$3),"",Instructions!$B$3)</f>
        <v/>
      </c>
      <c r="B4" s="18" t="str">
        <f>Instructions!$B$4</f>
        <v/>
      </c>
      <c r="C4" s="25" t="s">
        <v>107</v>
      </c>
      <c r="D4" s="26" t="s">
        <v>102</v>
      </c>
      <c r="E4" s="28">
        <f t="shared" ref="E4:E26" si="1">H3</f>
        <v>0</v>
      </c>
      <c r="F4" s="30"/>
      <c r="G4" s="29"/>
      <c r="H4" s="27">
        <f t="shared" si="0"/>
        <v>0</v>
      </c>
    </row>
    <row r="5" spans="1:8" x14ac:dyDescent="0.25">
      <c r="A5" s="17" t="str">
        <f>IF(ISBLANK(Instructions!$B$3),"",Instructions!$B$3)</f>
        <v/>
      </c>
      <c r="B5" s="18" t="str">
        <f>Instructions!$B$4</f>
        <v/>
      </c>
      <c r="C5" s="25" t="s">
        <v>108</v>
      </c>
      <c r="D5" s="26" t="s">
        <v>102</v>
      </c>
      <c r="E5" s="28">
        <f t="shared" si="1"/>
        <v>0</v>
      </c>
      <c r="F5" s="30"/>
      <c r="G5" s="29"/>
      <c r="H5" s="27">
        <f t="shared" si="0"/>
        <v>0</v>
      </c>
    </row>
    <row r="6" spans="1:8" x14ac:dyDescent="0.25">
      <c r="A6" s="17" t="str">
        <f>IF(ISBLANK(Instructions!$B$3),"",Instructions!$B$3)</f>
        <v/>
      </c>
      <c r="B6" s="18" t="str">
        <f>Instructions!$B$4</f>
        <v/>
      </c>
      <c r="C6" s="25" t="s">
        <v>109</v>
      </c>
      <c r="D6" s="26" t="s">
        <v>102</v>
      </c>
      <c r="E6" s="28">
        <f t="shared" si="1"/>
        <v>0</v>
      </c>
      <c r="F6" s="30"/>
      <c r="G6" s="29"/>
      <c r="H6" s="27">
        <f t="shared" si="0"/>
        <v>0</v>
      </c>
    </row>
    <row r="7" spans="1:8" x14ac:dyDescent="0.25">
      <c r="A7" s="17" t="str">
        <f>IF(ISBLANK(Instructions!$B$3),"",Instructions!$B$3)</f>
        <v/>
      </c>
      <c r="B7" s="18" t="str">
        <f>Instructions!$B$4</f>
        <v/>
      </c>
      <c r="C7" s="25" t="s">
        <v>110</v>
      </c>
      <c r="D7" s="26" t="s">
        <v>102</v>
      </c>
      <c r="E7" s="28">
        <f t="shared" si="1"/>
        <v>0</v>
      </c>
      <c r="F7" s="30"/>
      <c r="G7" s="29"/>
      <c r="H7" s="27">
        <f t="shared" si="0"/>
        <v>0</v>
      </c>
    </row>
    <row r="8" spans="1:8" x14ac:dyDescent="0.25">
      <c r="A8" s="17" t="str">
        <f>IF(ISBLANK(Instructions!$B$3),"",Instructions!$B$3)</f>
        <v/>
      </c>
      <c r="B8" s="18" t="str">
        <f>Instructions!$B$4</f>
        <v/>
      </c>
      <c r="C8" s="25" t="s">
        <v>111</v>
      </c>
      <c r="D8" s="26" t="s">
        <v>102</v>
      </c>
      <c r="E8" s="28">
        <f t="shared" si="1"/>
        <v>0</v>
      </c>
      <c r="F8" s="30"/>
      <c r="G8" s="29"/>
      <c r="H8" s="27">
        <f t="shared" si="0"/>
        <v>0</v>
      </c>
    </row>
    <row r="9" spans="1:8" x14ac:dyDescent="0.25">
      <c r="A9" s="17" t="str">
        <f>IF(ISBLANK(Instructions!$B$3),"",Instructions!$B$3)</f>
        <v/>
      </c>
      <c r="B9" s="18" t="str">
        <f>Instructions!$B$4</f>
        <v/>
      </c>
      <c r="C9" s="25" t="s">
        <v>112</v>
      </c>
      <c r="D9" s="26" t="s">
        <v>102</v>
      </c>
      <c r="E9" s="28">
        <f t="shared" si="1"/>
        <v>0</v>
      </c>
      <c r="F9" s="30"/>
      <c r="G9" s="29"/>
      <c r="H9" s="27">
        <f t="shared" si="0"/>
        <v>0</v>
      </c>
    </row>
    <row r="10" spans="1:8" x14ac:dyDescent="0.25">
      <c r="A10" s="17" t="str">
        <f>IF(ISBLANK(Instructions!$B$3),"",Instructions!$B$3)</f>
        <v/>
      </c>
      <c r="B10" s="18" t="str">
        <f>Instructions!$B$4</f>
        <v/>
      </c>
      <c r="C10" s="25" t="s">
        <v>113</v>
      </c>
      <c r="D10" s="26" t="s">
        <v>102</v>
      </c>
      <c r="E10" s="28">
        <f t="shared" si="1"/>
        <v>0</v>
      </c>
      <c r="F10" s="30"/>
      <c r="G10" s="29"/>
      <c r="H10" s="27">
        <f t="shared" si="0"/>
        <v>0</v>
      </c>
    </row>
    <row r="11" spans="1:8" x14ac:dyDescent="0.25">
      <c r="A11" s="17" t="str">
        <f>IF(ISBLANK(Instructions!$B$3),"",Instructions!$B$3)</f>
        <v/>
      </c>
      <c r="B11" s="18" t="str">
        <f>Instructions!$B$4</f>
        <v/>
      </c>
      <c r="C11" s="25" t="s">
        <v>114</v>
      </c>
      <c r="D11" s="26" t="s">
        <v>102</v>
      </c>
      <c r="E11" s="28">
        <f t="shared" si="1"/>
        <v>0</v>
      </c>
      <c r="F11" s="30"/>
      <c r="G11" s="29"/>
      <c r="H11" s="27">
        <f t="shared" si="0"/>
        <v>0</v>
      </c>
    </row>
    <row r="12" spans="1:8" x14ac:dyDescent="0.25">
      <c r="A12" s="17" t="str">
        <f>IF(ISBLANK(Instructions!$B$3),"",Instructions!$B$3)</f>
        <v/>
      </c>
      <c r="B12" s="18" t="str">
        <f>Instructions!$B$4</f>
        <v/>
      </c>
      <c r="C12" s="25" t="s">
        <v>115</v>
      </c>
      <c r="D12" s="26" t="s">
        <v>102</v>
      </c>
      <c r="E12" s="28">
        <f t="shared" si="1"/>
        <v>0</v>
      </c>
      <c r="F12" s="30"/>
      <c r="G12" s="29"/>
      <c r="H12" s="27">
        <f t="shared" si="0"/>
        <v>0</v>
      </c>
    </row>
    <row r="13" spans="1:8" x14ac:dyDescent="0.25">
      <c r="A13" s="17" t="str">
        <f>IF(ISBLANK(Instructions!$B$3),"",Instructions!$B$3)</f>
        <v/>
      </c>
      <c r="B13" s="18" t="str">
        <f>Instructions!$B$4</f>
        <v/>
      </c>
      <c r="C13" s="25" t="s">
        <v>116</v>
      </c>
      <c r="D13" s="26" t="s">
        <v>102</v>
      </c>
      <c r="E13" s="28">
        <f t="shared" si="1"/>
        <v>0</v>
      </c>
      <c r="F13" s="30"/>
      <c r="G13" s="29"/>
      <c r="H13" s="27">
        <f t="shared" si="0"/>
        <v>0</v>
      </c>
    </row>
    <row r="14" spans="1:8" x14ac:dyDescent="0.25">
      <c r="A14" s="17" t="str">
        <f>IF(ISBLANK(Instructions!$B$3),"",Instructions!$B$3)</f>
        <v/>
      </c>
      <c r="B14" s="18" t="str">
        <f>Instructions!$B$4</f>
        <v/>
      </c>
      <c r="C14" s="25" t="s">
        <v>105</v>
      </c>
      <c r="D14" s="26" t="s">
        <v>102</v>
      </c>
      <c r="E14" s="28">
        <f t="shared" si="1"/>
        <v>0</v>
      </c>
      <c r="F14" s="30"/>
      <c r="G14" s="29"/>
      <c r="H14" s="27">
        <f t="shared" si="0"/>
        <v>0</v>
      </c>
    </row>
    <row r="15" spans="1:8" x14ac:dyDescent="0.25">
      <c r="A15" s="17" t="str">
        <f>IF(ISBLANK(Instructions!$B$3),"",Instructions!$B$3)</f>
        <v/>
      </c>
      <c r="B15" s="18" t="str">
        <f>Instructions!$B$4</f>
        <v/>
      </c>
      <c r="C15" s="25" t="s">
        <v>106</v>
      </c>
      <c r="D15" s="26" t="s">
        <v>102</v>
      </c>
      <c r="E15" s="28">
        <f t="shared" si="1"/>
        <v>0</v>
      </c>
      <c r="F15" s="30"/>
      <c r="G15" s="29"/>
      <c r="H15" s="27">
        <f t="shared" si="0"/>
        <v>0</v>
      </c>
    </row>
    <row r="16" spans="1:8" x14ac:dyDescent="0.25">
      <c r="A16" s="17" t="str">
        <f>IF(ISBLANK(Instructions!$B$3),"",Instructions!$B$3)</f>
        <v/>
      </c>
      <c r="B16" s="18" t="str">
        <f>Instructions!$B$4</f>
        <v/>
      </c>
      <c r="C16" s="25" t="s">
        <v>107</v>
      </c>
      <c r="D16" s="26" t="s">
        <v>102</v>
      </c>
      <c r="E16" s="28">
        <f t="shared" si="1"/>
        <v>0</v>
      </c>
      <c r="F16" s="30"/>
      <c r="G16" s="29"/>
      <c r="H16" s="27">
        <f t="shared" si="0"/>
        <v>0</v>
      </c>
    </row>
    <row r="17" spans="1:8" x14ac:dyDescent="0.25">
      <c r="A17" s="17" t="str">
        <f>IF(ISBLANK(Instructions!$B$3),"",Instructions!$B$3)</f>
        <v/>
      </c>
      <c r="B17" s="18" t="str">
        <f>Instructions!$B$4</f>
        <v/>
      </c>
      <c r="C17" s="25" t="s">
        <v>108</v>
      </c>
      <c r="D17" s="26" t="s">
        <v>102</v>
      </c>
      <c r="E17" s="28">
        <f t="shared" si="1"/>
        <v>0</v>
      </c>
      <c r="F17" s="30"/>
      <c r="G17" s="29"/>
      <c r="H17" s="27">
        <f t="shared" si="0"/>
        <v>0</v>
      </c>
    </row>
    <row r="18" spans="1:8" x14ac:dyDescent="0.25">
      <c r="A18" s="17" t="str">
        <f>IF(ISBLANK(Instructions!$B$3),"",Instructions!$B$3)</f>
        <v/>
      </c>
      <c r="B18" s="18" t="str">
        <f>Instructions!$B$4</f>
        <v/>
      </c>
      <c r="C18" s="25" t="s">
        <v>109</v>
      </c>
      <c r="D18" s="26" t="s">
        <v>102</v>
      </c>
      <c r="E18" s="28">
        <f t="shared" si="1"/>
        <v>0</v>
      </c>
      <c r="F18" s="30"/>
      <c r="G18" s="29"/>
      <c r="H18" s="27">
        <f t="shared" si="0"/>
        <v>0</v>
      </c>
    </row>
    <row r="19" spans="1:8" x14ac:dyDescent="0.25">
      <c r="A19" s="17" t="str">
        <f>IF(ISBLANK(Instructions!$B$3),"",Instructions!$B$3)</f>
        <v/>
      </c>
      <c r="B19" s="18" t="str">
        <f>Instructions!$B$4</f>
        <v/>
      </c>
      <c r="C19" s="25" t="s">
        <v>110</v>
      </c>
      <c r="D19" s="26" t="s">
        <v>102</v>
      </c>
      <c r="E19" s="28">
        <f t="shared" si="1"/>
        <v>0</v>
      </c>
      <c r="F19" s="30"/>
      <c r="G19" s="29"/>
      <c r="H19" s="27">
        <f t="shared" si="0"/>
        <v>0</v>
      </c>
    </row>
    <row r="20" spans="1:8" x14ac:dyDescent="0.25">
      <c r="A20" s="17" t="str">
        <f>IF(ISBLANK(Instructions!$B$3),"",Instructions!$B$3)</f>
        <v/>
      </c>
      <c r="B20" s="18" t="str">
        <f>Instructions!$B$4</f>
        <v/>
      </c>
      <c r="C20" s="25" t="s">
        <v>111</v>
      </c>
      <c r="D20" s="26" t="s">
        <v>102</v>
      </c>
      <c r="E20" s="28">
        <f t="shared" si="1"/>
        <v>0</v>
      </c>
      <c r="F20" s="30"/>
      <c r="G20" s="29"/>
      <c r="H20" s="27">
        <f t="shared" si="0"/>
        <v>0</v>
      </c>
    </row>
    <row r="21" spans="1:8" x14ac:dyDescent="0.25">
      <c r="A21" s="17" t="str">
        <f>IF(ISBLANK(Instructions!$B$3),"",Instructions!$B$3)</f>
        <v/>
      </c>
      <c r="B21" s="18" t="str">
        <f>Instructions!$B$4</f>
        <v/>
      </c>
      <c r="C21" s="25" t="s">
        <v>112</v>
      </c>
      <c r="D21" s="26" t="s">
        <v>102</v>
      </c>
      <c r="E21" s="28">
        <f t="shared" si="1"/>
        <v>0</v>
      </c>
      <c r="F21" s="30"/>
      <c r="G21" s="29"/>
      <c r="H21" s="27">
        <f t="shared" si="0"/>
        <v>0</v>
      </c>
    </row>
    <row r="22" spans="1:8" x14ac:dyDescent="0.25">
      <c r="A22" s="17" t="str">
        <f>IF(ISBLANK(Instructions!$B$3),"",Instructions!$B$3)</f>
        <v/>
      </c>
      <c r="B22" s="18" t="str">
        <f>Instructions!$B$4</f>
        <v/>
      </c>
      <c r="C22" s="25" t="s">
        <v>113</v>
      </c>
      <c r="D22" s="26" t="s">
        <v>102</v>
      </c>
      <c r="E22" s="28">
        <f t="shared" si="1"/>
        <v>0</v>
      </c>
      <c r="F22" s="30"/>
      <c r="G22" s="29"/>
      <c r="H22" s="27">
        <f t="shared" si="0"/>
        <v>0</v>
      </c>
    </row>
    <row r="23" spans="1:8" x14ac:dyDescent="0.25">
      <c r="A23" s="17" t="str">
        <f>IF(ISBLANK(Instructions!$B$3),"",Instructions!$B$3)</f>
        <v/>
      </c>
      <c r="B23" s="18" t="str">
        <f>Instructions!$B$4</f>
        <v/>
      </c>
      <c r="C23" s="25" t="s">
        <v>114</v>
      </c>
      <c r="D23" s="26" t="s">
        <v>102</v>
      </c>
      <c r="E23" s="28">
        <f t="shared" si="1"/>
        <v>0</v>
      </c>
      <c r="F23" s="30"/>
      <c r="G23" s="29"/>
      <c r="H23" s="27">
        <f t="shared" si="0"/>
        <v>0</v>
      </c>
    </row>
    <row r="24" spans="1:8" x14ac:dyDescent="0.25">
      <c r="A24" s="17" t="str">
        <f>IF(ISBLANK(Instructions!$B$3),"",Instructions!$B$3)</f>
        <v/>
      </c>
      <c r="B24" s="18" t="str">
        <f>Instructions!$B$4</f>
        <v/>
      </c>
      <c r="C24" s="25" t="s">
        <v>115</v>
      </c>
      <c r="D24" s="26" t="s">
        <v>102</v>
      </c>
      <c r="E24" s="28">
        <f t="shared" si="1"/>
        <v>0</v>
      </c>
      <c r="F24" s="30"/>
      <c r="G24" s="29"/>
      <c r="H24" s="27">
        <f t="shared" si="0"/>
        <v>0</v>
      </c>
    </row>
    <row r="25" spans="1:8" x14ac:dyDescent="0.25">
      <c r="A25" s="17" t="str">
        <f>IF(ISBLANK(Instructions!$B$3),"",Instructions!$B$3)</f>
        <v/>
      </c>
      <c r="B25" s="18" t="str">
        <f>Instructions!$B$4</f>
        <v/>
      </c>
      <c r="C25" s="25" t="s">
        <v>116</v>
      </c>
      <c r="D25" s="26" t="s">
        <v>102</v>
      </c>
      <c r="E25" s="28">
        <f t="shared" si="1"/>
        <v>0</v>
      </c>
      <c r="F25" s="30"/>
      <c r="G25" s="29"/>
      <c r="H25" s="27">
        <f t="shared" si="0"/>
        <v>0</v>
      </c>
    </row>
    <row r="26" spans="1:8" x14ac:dyDescent="0.25">
      <c r="A26" s="17" t="str">
        <f>IF(ISBLANK(Instructions!$B$3),"",Instructions!$B$3)</f>
        <v/>
      </c>
      <c r="B26" s="18" t="str">
        <f>Instructions!$B$4</f>
        <v/>
      </c>
      <c r="C26" s="25" t="s">
        <v>105</v>
      </c>
      <c r="D26" s="26" t="s">
        <v>102</v>
      </c>
      <c r="E26" s="28">
        <f t="shared" si="1"/>
        <v>0</v>
      </c>
      <c r="F26" s="30"/>
      <c r="G26" s="30"/>
      <c r="H26" s="27">
        <f t="shared" si="0"/>
        <v>0</v>
      </c>
    </row>
    <row r="27" spans="1:8" x14ac:dyDescent="0.25">
      <c r="A27" s="19"/>
      <c r="B27" s="20"/>
      <c r="E27" s="9"/>
    </row>
    <row r="28" spans="1:8" x14ac:dyDescent="0.25">
      <c r="A28" s="15"/>
      <c r="B28" s="2"/>
    </row>
    <row r="29" spans="1:8" x14ac:dyDescent="0.25">
      <c r="A29" s="15"/>
      <c r="B29" s="2"/>
    </row>
    <row r="30" spans="1:8" x14ac:dyDescent="0.25">
      <c r="A30" s="15"/>
      <c r="B30" s="2"/>
    </row>
    <row r="31" spans="1:8" x14ac:dyDescent="0.25">
      <c r="A31" s="15"/>
      <c r="B31" s="2"/>
    </row>
    <row r="32" spans="1:8" x14ac:dyDescent="0.25">
      <c r="A32" s="15"/>
      <c r="B32" s="2"/>
    </row>
    <row r="33" spans="1:2" x14ac:dyDescent="0.25">
      <c r="A33" s="15"/>
      <c r="B33" s="2"/>
    </row>
    <row r="34" spans="1:2" x14ac:dyDescent="0.25">
      <c r="A34" s="15"/>
      <c r="B34" s="2"/>
    </row>
    <row r="35" spans="1:2" x14ac:dyDescent="0.25">
      <c r="A35" s="15"/>
      <c r="B35" s="2"/>
    </row>
    <row r="36" spans="1:2" x14ac:dyDescent="0.25">
      <c r="A36" s="15"/>
      <c r="B36" s="2"/>
    </row>
    <row r="37" spans="1:2" x14ac:dyDescent="0.25">
      <c r="A37" s="15"/>
      <c r="B37" s="2"/>
    </row>
    <row r="38" spans="1:2" x14ac:dyDescent="0.25">
      <c r="A38" s="15"/>
      <c r="B38" s="2"/>
    </row>
    <row r="39" spans="1:2" x14ac:dyDescent="0.25">
      <c r="A39" s="15"/>
      <c r="B39" s="2"/>
    </row>
    <row r="40" spans="1:2" x14ac:dyDescent="0.25">
      <c r="A40" s="15"/>
      <c r="B40" s="2"/>
    </row>
    <row r="41" spans="1:2" x14ac:dyDescent="0.25">
      <c r="A41" s="15"/>
      <c r="B41" s="2"/>
    </row>
    <row r="48" spans="1:2" x14ac:dyDescent="0.25">
      <c r="A48" s="16" t="s">
        <v>103</v>
      </c>
    </row>
  </sheetData>
  <customSheetViews>
    <customSheetView guid="{3125854B-CF60-4ADA-A983-A08C50C6E3DB}">
      <selection activeCell="J12" sqref="J12"/>
      <pageMargins left="0.7" right="0.7" top="0.75" bottom="0.75" header="0.3" footer="0.3"/>
    </customSheetView>
  </customSheetViews>
  <phoneticPr fontId="9" type="noConversion"/>
  <dataValidations disablePrompts="1" count="3">
    <dataValidation type="whole" operator="greaterThanOrEqual" allowBlank="1" showInputMessage="1" showErrorMessage="1" sqref="F2:F25" xr:uid="{A2C50C9C-235C-45AA-9116-67187E44015F}">
      <formula1>0</formula1>
    </dataValidation>
    <dataValidation type="custom" allowBlank="1" showInputMessage="1" showErrorMessage="1" sqref="G2 G4:G26" xr:uid="{CC860091-0259-4C6B-A10D-63ABEA7F8CC3}">
      <formula1>G2&lt;=E2</formula1>
    </dataValidation>
    <dataValidation type="custom" allowBlank="1" showInputMessage="1" showErrorMessage="1" errorTitle="Insufficient funds" error="The amount entered is less than available funds." sqref="G3" xr:uid="{6083BBD0-EE44-40E5-9D5A-A087C59CDCB1}">
      <formula1>G3&lt;=E3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B27B5-A2AF-476A-8547-98D79A6A3855}">
  <dimension ref="A1:H48"/>
  <sheetViews>
    <sheetView topLeftCell="A8" workbookViewId="0">
      <selection activeCell="C2" sqref="C2:C26"/>
    </sheetView>
  </sheetViews>
  <sheetFormatPr defaultColWidth="8.73046875" defaultRowHeight="13.5" x14ac:dyDescent="0.25"/>
  <cols>
    <col min="1" max="1" width="11.33203125" style="16" customWidth="1"/>
    <col min="2" max="2" width="29.19921875" style="4" customWidth="1"/>
    <col min="3" max="4" width="10.46484375" style="8" customWidth="1"/>
    <col min="5" max="5" width="12.33203125" style="8" customWidth="1"/>
    <col min="6" max="6" width="14" style="7" customWidth="1"/>
    <col min="7" max="7" width="14.46484375" style="7" customWidth="1"/>
    <col min="8" max="8" width="14" style="7" customWidth="1"/>
    <col min="9" max="9" width="16.19921875" style="4" customWidth="1"/>
    <col min="10" max="10" width="10" style="4" customWidth="1"/>
    <col min="11" max="11" width="10.9296875" style="4" customWidth="1"/>
    <col min="12" max="16384" width="8.73046875" style="4"/>
  </cols>
  <sheetData>
    <row r="1" spans="1:8" s="3" customFormat="1" ht="54" x14ac:dyDescent="0.25">
      <c r="A1" s="21" t="s">
        <v>1</v>
      </c>
      <c r="B1" s="22" t="s">
        <v>2</v>
      </c>
      <c r="C1" s="23" t="s">
        <v>3</v>
      </c>
      <c r="D1" s="23" t="s">
        <v>84</v>
      </c>
      <c r="E1" s="23" t="s">
        <v>97</v>
      </c>
      <c r="F1" s="24" t="s">
        <v>83</v>
      </c>
      <c r="G1" s="24" t="s">
        <v>82</v>
      </c>
      <c r="H1" s="24" t="s">
        <v>99</v>
      </c>
    </row>
    <row r="2" spans="1:8" x14ac:dyDescent="0.25">
      <c r="A2" s="17" t="str">
        <f>IF(ISBLANK(Instructions!$B$3),"",Instructions!$B$3)</f>
        <v/>
      </c>
      <c r="B2" s="18" t="str">
        <f>Instructions!$B$4</f>
        <v/>
      </c>
      <c r="C2" s="25" t="s">
        <v>105</v>
      </c>
      <c r="D2" s="26" t="s">
        <v>85</v>
      </c>
      <c r="E2" s="29">
        <v>200</v>
      </c>
      <c r="F2" s="30"/>
      <c r="G2" s="29"/>
      <c r="H2" s="27">
        <f>E2-G2</f>
        <v>200</v>
      </c>
    </row>
    <row r="3" spans="1:8" x14ac:dyDescent="0.25">
      <c r="A3" s="17" t="str">
        <f>IF(ISBLANK(Instructions!$B$3),"",Instructions!$B$3)</f>
        <v/>
      </c>
      <c r="B3" s="18" t="str">
        <f>Instructions!$B$4</f>
        <v/>
      </c>
      <c r="C3" s="25" t="s">
        <v>106</v>
      </c>
      <c r="D3" s="26" t="s">
        <v>85</v>
      </c>
      <c r="E3" s="28">
        <f>H2</f>
        <v>200</v>
      </c>
      <c r="F3" s="30"/>
      <c r="G3" s="29"/>
      <c r="H3" s="27">
        <f t="shared" ref="H3:H26" si="0">E3-G3</f>
        <v>200</v>
      </c>
    </row>
    <row r="4" spans="1:8" x14ac:dyDescent="0.25">
      <c r="A4" s="17" t="str">
        <f>IF(ISBLANK(Instructions!$B$3),"",Instructions!$B$3)</f>
        <v/>
      </c>
      <c r="B4" s="18" t="str">
        <f>Instructions!$B$4</f>
        <v/>
      </c>
      <c r="C4" s="25" t="s">
        <v>107</v>
      </c>
      <c r="D4" s="26" t="s">
        <v>85</v>
      </c>
      <c r="E4" s="28">
        <f t="shared" ref="E4:E26" si="1">H3</f>
        <v>200</v>
      </c>
      <c r="F4" s="30"/>
      <c r="G4" s="29"/>
      <c r="H4" s="27">
        <f t="shared" si="0"/>
        <v>200</v>
      </c>
    </row>
    <row r="5" spans="1:8" x14ac:dyDescent="0.25">
      <c r="A5" s="17" t="str">
        <f>IF(ISBLANK(Instructions!$B$3),"",Instructions!$B$3)</f>
        <v/>
      </c>
      <c r="B5" s="18" t="str">
        <f>Instructions!$B$4</f>
        <v/>
      </c>
      <c r="C5" s="25" t="s">
        <v>108</v>
      </c>
      <c r="D5" s="26" t="s">
        <v>85</v>
      </c>
      <c r="E5" s="28">
        <f t="shared" si="1"/>
        <v>200</v>
      </c>
      <c r="F5" s="30"/>
      <c r="G5" s="29"/>
      <c r="H5" s="27">
        <f t="shared" si="0"/>
        <v>200</v>
      </c>
    </row>
    <row r="6" spans="1:8" x14ac:dyDescent="0.25">
      <c r="A6" s="17" t="str">
        <f>IF(ISBLANK(Instructions!$B$3),"",Instructions!$B$3)</f>
        <v/>
      </c>
      <c r="B6" s="18" t="str">
        <f>Instructions!$B$4</f>
        <v/>
      </c>
      <c r="C6" s="25" t="s">
        <v>109</v>
      </c>
      <c r="D6" s="26" t="s">
        <v>85</v>
      </c>
      <c r="E6" s="28">
        <f t="shared" si="1"/>
        <v>200</v>
      </c>
      <c r="F6" s="30"/>
      <c r="G6" s="29"/>
      <c r="H6" s="27">
        <f t="shared" si="0"/>
        <v>200</v>
      </c>
    </row>
    <row r="7" spans="1:8" x14ac:dyDescent="0.25">
      <c r="A7" s="17" t="str">
        <f>IF(ISBLANK(Instructions!$B$3),"",Instructions!$B$3)</f>
        <v/>
      </c>
      <c r="B7" s="18" t="str">
        <f>Instructions!$B$4</f>
        <v/>
      </c>
      <c r="C7" s="25" t="s">
        <v>110</v>
      </c>
      <c r="D7" s="26" t="s">
        <v>85</v>
      </c>
      <c r="E7" s="28">
        <f t="shared" si="1"/>
        <v>200</v>
      </c>
      <c r="F7" s="30"/>
      <c r="G7" s="29"/>
      <c r="H7" s="27">
        <f t="shared" si="0"/>
        <v>200</v>
      </c>
    </row>
    <row r="8" spans="1:8" x14ac:dyDescent="0.25">
      <c r="A8" s="17" t="str">
        <f>IF(ISBLANK(Instructions!$B$3),"",Instructions!$B$3)</f>
        <v/>
      </c>
      <c r="B8" s="18" t="str">
        <f>Instructions!$B$4</f>
        <v/>
      </c>
      <c r="C8" s="25" t="s">
        <v>111</v>
      </c>
      <c r="D8" s="26" t="s">
        <v>85</v>
      </c>
      <c r="E8" s="28">
        <f t="shared" si="1"/>
        <v>200</v>
      </c>
      <c r="F8" s="30"/>
      <c r="G8" s="29"/>
      <c r="H8" s="27">
        <f t="shared" si="0"/>
        <v>200</v>
      </c>
    </row>
    <row r="9" spans="1:8" x14ac:dyDescent="0.25">
      <c r="A9" s="17" t="str">
        <f>IF(ISBLANK(Instructions!$B$3),"",Instructions!$B$3)</f>
        <v/>
      </c>
      <c r="B9" s="18" t="str">
        <f>Instructions!$B$4</f>
        <v/>
      </c>
      <c r="C9" s="25" t="s">
        <v>112</v>
      </c>
      <c r="D9" s="26" t="s">
        <v>85</v>
      </c>
      <c r="E9" s="28">
        <f t="shared" si="1"/>
        <v>200</v>
      </c>
      <c r="F9" s="30"/>
      <c r="G9" s="29"/>
      <c r="H9" s="27">
        <f t="shared" si="0"/>
        <v>200</v>
      </c>
    </row>
    <row r="10" spans="1:8" x14ac:dyDescent="0.25">
      <c r="A10" s="17" t="str">
        <f>IF(ISBLANK(Instructions!$B$3),"",Instructions!$B$3)</f>
        <v/>
      </c>
      <c r="B10" s="18" t="str">
        <f>Instructions!$B$4</f>
        <v/>
      </c>
      <c r="C10" s="25" t="s">
        <v>113</v>
      </c>
      <c r="D10" s="26" t="s">
        <v>85</v>
      </c>
      <c r="E10" s="28">
        <f t="shared" si="1"/>
        <v>200</v>
      </c>
      <c r="F10" s="30"/>
      <c r="G10" s="29"/>
      <c r="H10" s="27">
        <f t="shared" si="0"/>
        <v>200</v>
      </c>
    </row>
    <row r="11" spans="1:8" x14ac:dyDescent="0.25">
      <c r="A11" s="17" t="str">
        <f>IF(ISBLANK(Instructions!$B$3),"",Instructions!$B$3)</f>
        <v/>
      </c>
      <c r="B11" s="18" t="str">
        <f>Instructions!$B$4</f>
        <v/>
      </c>
      <c r="C11" s="25" t="s">
        <v>114</v>
      </c>
      <c r="D11" s="26" t="s">
        <v>85</v>
      </c>
      <c r="E11" s="28">
        <f t="shared" si="1"/>
        <v>200</v>
      </c>
      <c r="F11" s="30"/>
      <c r="G11" s="29"/>
      <c r="H11" s="27">
        <f t="shared" si="0"/>
        <v>200</v>
      </c>
    </row>
    <row r="12" spans="1:8" x14ac:dyDescent="0.25">
      <c r="A12" s="17" t="str">
        <f>IF(ISBLANK(Instructions!$B$3),"",Instructions!$B$3)</f>
        <v/>
      </c>
      <c r="B12" s="18" t="str">
        <f>Instructions!$B$4</f>
        <v/>
      </c>
      <c r="C12" s="25" t="s">
        <v>115</v>
      </c>
      <c r="D12" s="26" t="s">
        <v>85</v>
      </c>
      <c r="E12" s="28">
        <f t="shared" si="1"/>
        <v>200</v>
      </c>
      <c r="F12" s="30"/>
      <c r="G12" s="29"/>
      <c r="H12" s="27">
        <f t="shared" si="0"/>
        <v>200</v>
      </c>
    </row>
    <row r="13" spans="1:8" x14ac:dyDescent="0.25">
      <c r="A13" s="17" t="str">
        <f>IF(ISBLANK(Instructions!$B$3),"",Instructions!$B$3)</f>
        <v/>
      </c>
      <c r="B13" s="18" t="str">
        <f>Instructions!$B$4</f>
        <v/>
      </c>
      <c r="C13" s="25" t="s">
        <v>116</v>
      </c>
      <c r="D13" s="26" t="s">
        <v>85</v>
      </c>
      <c r="E13" s="28">
        <f t="shared" si="1"/>
        <v>200</v>
      </c>
      <c r="F13" s="30"/>
      <c r="G13" s="29"/>
      <c r="H13" s="27">
        <f t="shared" si="0"/>
        <v>200</v>
      </c>
    </row>
    <row r="14" spans="1:8" x14ac:dyDescent="0.25">
      <c r="A14" s="17" t="str">
        <f>IF(ISBLANK(Instructions!$B$3),"",Instructions!$B$3)</f>
        <v/>
      </c>
      <c r="B14" s="18" t="str">
        <f>Instructions!$B$4</f>
        <v/>
      </c>
      <c r="C14" s="25" t="s">
        <v>105</v>
      </c>
      <c r="D14" s="26" t="s">
        <v>85</v>
      </c>
      <c r="E14" s="28">
        <f t="shared" si="1"/>
        <v>200</v>
      </c>
      <c r="F14" s="30"/>
      <c r="G14" s="29"/>
      <c r="H14" s="27">
        <f t="shared" si="0"/>
        <v>200</v>
      </c>
    </row>
    <row r="15" spans="1:8" x14ac:dyDescent="0.25">
      <c r="A15" s="17" t="str">
        <f>IF(ISBLANK(Instructions!$B$3),"",Instructions!$B$3)</f>
        <v/>
      </c>
      <c r="B15" s="18" t="str">
        <f>Instructions!$B$4</f>
        <v/>
      </c>
      <c r="C15" s="25" t="s">
        <v>106</v>
      </c>
      <c r="D15" s="26" t="s">
        <v>85</v>
      </c>
      <c r="E15" s="28">
        <f t="shared" si="1"/>
        <v>200</v>
      </c>
      <c r="F15" s="30"/>
      <c r="G15" s="29"/>
      <c r="H15" s="27">
        <f t="shared" si="0"/>
        <v>200</v>
      </c>
    </row>
    <row r="16" spans="1:8" x14ac:dyDescent="0.25">
      <c r="A16" s="17" t="str">
        <f>IF(ISBLANK(Instructions!$B$3),"",Instructions!$B$3)</f>
        <v/>
      </c>
      <c r="B16" s="18" t="str">
        <f>Instructions!$B$4</f>
        <v/>
      </c>
      <c r="C16" s="25" t="s">
        <v>107</v>
      </c>
      <c r="D16" s="26" t="s">
        <v>85</v>
      </c>
      <c r="E16" s="28">
        <f t="shared" si="1"/>
        <v>200</v>
      </c>
      <c r="F16" s="30"/>
      <c r="G16" s="29"/>
      <c r="H16" s="27">
        <f t="shared" si="0"/>
        <v>200</v>
      </c>
    </row>
    <row r="17" spans="1:8" x14ac:dyDescent="0.25">
      <c r="A17" s="17" t="str">
        <f>IF(ISBLANK(Instructions!$B$3),"",Instructions!$B$3)</f>
        <v/>
      </c>
      <c r="B17" s="18" t="str">
        <f>Instructions!$B$4</f>
        <v/>
      </c>
      <c r="C17" s="25" t="s">
        <v>108</v>
      </c>
      <c r="D17" s="26" t="s">
        <v>85</v>
      </c>
      <c r="E17" s="28">
        <f t="shared" si="1"/>
        <v>200</v>
      </c>
      <c r="F17" s="30"/>
      <c r="G17" s="29"/>
      <c r="H17" s="27">
        <f t="shared" si="0"/>
        <v>200</v>
      </c>
    </row>
    <row r="18" spans="1:8" x14ac:dyDescent="0.25">
      <c r="A18" s="17" t="str">
        <f>IF(ISBLANK(Instructions!$B$3),"",Instructions!$B$3)</f>
        <v/>
      </c>
      <c r="B18" s="18" t="str">
        <f>Instructions!$B$4</f>
        <v/>
      </c>
      <c r="C18" s="25" t="s">
        <v>109</v>
      </c>
      <c r="D18" s="26" t="s">
        <v>85</v>
      </c>
      <c r="E18" s="28">
        <f t="shared" si="1"/>
        <v>200</v>
      </c>
      <c r="F18" s="30"/>
      <c r="G18" s="29"/>
      <c r="H18" s="27">
        <f t="shared" si="0"/>
        <v>200</v>
      </c>
    </row>
    <row r="19" spans="1:8" x14ac:dyDescent="0.25">
      <c r="A19" s="17" t="str">
        <f>IF(ISBLANK(Instructions!$B$3),"",Instructions!$B$3)</f>
        <v/>
      </c>
      <c r="B19" s="18" t="str">
        <f>Instructions!$B$4</f>
        <v/>
      </c>
      <c r="C19" s="25" t="s">
        <v>110</v>
      </c>
      <c r="D19" s="26" t="s">
        <v>85</v>
      </c>
      <c r="E19" s="28">
        <f t="shared" si="1"/>
        <v>200</v>
      </c>
      <c r="F19" s="30"/>
      <c r="G19" s="29"/>
      <c r="H19" s="27">
        <f t="shared" si="0"/>
        <v>200</v>
      </c>
    </row>
    <row r="20" spans="1:8" x14ac:dyDescent="0.25">
      <c r="A20" s="17" t="str">
        <f>IF(ISBLANK(Instructions!$B$3),"",Instructions!$B$3)</f>
        <v/>
      </c>
      <c r="B20" s="18" t="str">
        <f>Instructions!$B$4</f>
        <v/>
      </c>
      <c r="C20" s="25" t="s">
        <v>111</v>
      </c>
      <c r="D20" s="26" t="s">
        <v>85</v>
      </c>
      <c r="E20" s="28">
        <f t="shared" si="1"/>
        <v>200</v>
      </c>
      <c r="F20" s="30"/>
      <c r="G20" s="29"/>
      <c r="H20" s="27">
        <f t="shared" si="0"/>
        <v>200</v>
      </c>
    </row>
    <row r="21" spans="1:8" x14ac:dyDescent="0.25">
      <c r="A21" s="17" t="str">
        <f>IF(ISBLANK(Instructions!$B$3),"",Instructions!$B$3)</f>
        <v/>
      </c>
      <c r="B21" s="18" t="str">
        <f>Instructions!$B$4</f>
        <v/>
      </c>
      <c r="C21" s="25" t="s">
        <v>112</v>
      </c>
      <c r="D21" s="26" t="s">
        <v>85</v>
      </c>
      <c r="E21" s="28">
        <f t="shared" si="1"/>
        <v>200</v>
      </c>
      <c r="F21" s="30"/>
      <c r="G21" s="29"/>
      <c r="H21" s="27">
        <f t="shared" si="0"/>
        <v>200</v>
      </c>
    </row>
    <row r="22" spans="1:8" x14ac:dyDescent="0.25">
      <c r="A22" s="17" t="str">
        <f>IF(ISBLANK(Instructions!$B$3),"",Instructions!$B$3)</f>
        <v/>
      </c>
      <c r="B22" s="18" t="str">
        <f>Instructions!$B$4</f>
        <v/>
      </c>
      <c r="C22" s="25" t="s">
        <v>113</v>
      </c>
      <c r="D22" s="26" t="s">
        <v>85</v>
      </c>
      <c r="E22" s="28">
        <f t="shared" si="1"/>
        <v>200</v>
      </c>
      <c r="F22" s="30"/>
      <c r="G22" s="29"/>
      <c r="H22" s="27">
        <f t="shared" si="0"/>
        <v>200</v>
      </c>
    </row>
    <row r="23" spans="1:8" x14ac:dyDescent="0.25">
      <c r="A23" s="17" t="str">
        <f>IF(ISBLANK(Instructions!$B$3),"",Instructions!$B$3)</f>
        <v/>
      </c>
      <c r="B23" s="18" t="str">
        <f>Instructions!$B$4</f>
        <v/>
      </c>
      <c r="C23" s="25" t="s">
        <v>114</v>
      </c>
      <c r="D23" s="26" t="s">
        <v>85</v>
      </c>
      <c r="E23" s="28">
        <f t="shared" si="1"/>
        <v>200</v>
      </c>
      <c r="F23" s="30"/>
      <c r="G23" s="29"/>
      <c r="H23" s="27">
        <f t="shared" si="0"/>
        <v>200</v>
      </c>
    </row>
    <row r="24" spans="1:8" x14ac:dyDescent="0.25">
      <c r="A24" s="17" t="str">
        <f>IF(ISBLANK(Instructions!$B$3),"",Instructions!$B$3)</f>
        <v/>
      </c>
      <c r="B24" s="18" t="str">
        <f>Instructions!$B$4</f>
        <v/>
      </c>
      <c r="C24" s="25" t="s">
        <v>115</v>
      </c>
      <c r="D24" s="26" t="s">
        <v>85</v>
      </c>
      <c r="E24" s="28">
        <f t="shared" si="1"/>
        <v>200</v>
      </c>
      <c r="F24" s="30"/>
      <c r="G24" s="29"/>
      <c r="H24" s="27">
        <f t="shared" si="0"/>
        <v>200</v>
      </c>
    </row>
    <row r="25" spans="1:8" x14ac:dyDescent="0.25">
      <c r="A25" s="17" t="str">
        <f>IF(ISBLANK(Instructions!$B$3),"",Instructions!$B$3)</f>
        <v/>
      </c>
      <c r="B25" s="18" t="str">
        <f>Instructions!$B$4</f>
        <v/>
      </c>
      <c r="C25" s="25" t="s">
        <v>116</v>
      </c>
      <c r="D25" s="26" t="s">
        <v>85</v>
      </c>
      <c r="E25" s="28">
        <f t="shared" si="1"/>
        <v>200</v>
      </c>
      <c r="F25" s="30"/>
      <c r="G25" s="29"/>
      <c r="H25" s="27">
        <f t="shared" si="0"/>
        <v>200</v>
      </c>
    </row>
    <row r="26" spans="1:8" x14ac:dyDescent="0.25">
      <c r="A26" s="17" t="str">
        <f>IF(ISBLANK(Instructions!$B$3),"",Instructions!$B$3)</f>
        <v/>
      </c>
      <c r="B26" s="18" t="str">
        <f>Instructions!$B$4</f>
        <v/>
      </c>
      <c r="C26" s="25" t="s">
        <v>105</v>
      </c>
      <c r="D26" s="26" t="s">
        <v>85</v>
      </c>
      <c r="E26" s="28">
        <f t="shared" si="1"/>
        <v>200</v>
      </c>
      <c r="F26" s="30"/>
      <c r="G26" s="30"/>
      <c r="H26" s="27">
        <f t="shared" si="0"/>
        <v>200</v>
      </c>
    </row>
    <row r="27" spans="1:8" x14ac:dyDescent="0.25">
      <c r="A27" s="19"/>
      <c r="B27" s="20"/>
      <c r="E27" s="9"/>
    </row>
    <row r="28" spans="1:8" x14ac:dyDescent="0.25">
      <c r="A28" s="15"/>
      <c r="B28" s="2"/>
    </row>
    <row r="29" spans="1:8" x14ac:dyDescent="0.25">
      <c r="A29" s="15"/>
      <c r="B29" s="2"/>
    </row>
    <row r="30" spans="1:8" x14ac:dyDescent="0.25">
      <c r="A30" s="15"/>
      <c r="B30" s="2"/>
    </row>
    <row r="31" spans="1:8" x14ac:dyDescent="0.25">
      <c r="A31" s="15"/>
      <c r="B31" s="2"/>
    </row>
    <row r="32" spans="1:8" x14ac:dyDescent="0.25">
      <c r="A32" s="15"/>
      <c r="B32" s="2"/>
    </row>
    <row r="33" spans="1:2" x14ac:dyDescent="0.25">
      <c r="A33" s="15"/>
      <c r="B33" s="2"/>
    </row>
    <row r="34" spans="1:2" x14ac:dyDescent="0.25">
      <c r="A34" s="15"/>
      <c r="B34" s="2"/>
    </row>
    <row r="35" spans="1:2" x14ac:dyDescent="0.25">
      <c r="A35" s="15"/>
      <c r="B35" s="2"/>
    </row>
    <row r="36" spans="1:2" x14ac:dyDescent="0.25">
      <c r="A36" s="15"/>
      <c r="B36" s="2"/>
    </row>
    <row r="37" spans="1:2" x14ac:dyDescent="0.25">
      <c r="A37" s="15"/>
      <c r="B37" s="2"/>
    </row>
    <row r="38" spans="1:2" x14ac:dyDescent="0.25">
      <c r="A38" s="15"/>
      <c r="B38" s="2"/>
    </row>
    <row r="39" spans="1:2" x14ac:dyDescent="0.25">
      <c r="A39" s="15"/>
      <c r="B39" s="2"/>
    </row>
    <row r="40" spans="1:2" x14ac:dyDescent="0.25">
      <c r="A40" s="15"/>
      <c r="B40" s="2"/>
    </row>
    <row r="41" spans="1:2" x14ac:dyDescent="0.25">
      <c r="A41" s="15"/>
      <c r="B41" s="2"/>
    </row>
    <row r="48" spans="1:2" x14ac:dyDescent="0.25">
      <c r="A48" s="16" t="s">
        <v>103</v>
      </c>
    </row>
  </sheetData>
  <phoneticPr fontId="9" type="noConversion"/>
  <dataValidations disablePrompts="1" count="3">
    <dataValidation type="custom" allowBlank="1" showInputMessage="1" showErrorMessage="1" sqref="G2:G26" xr:uid="{1F91D47C-D09E-423A-BD88-33CE93496E74}">
      <formula1>G2&lt;=E2</formula1>
    </dataValidation>
    <dataValidation type="whole" operator="greaterThanOrEqual" allowBlank="1" showInputMessage="1" showErrorMessage="1" sqref="F2:F25" xr:uid="{EB04EF7B-3D95-4A54-BDE0-43A05FE0C8E4}">
      <formula1>0</formula1>
    </dataValidation>
    <dataValidation type="list" allowBlank="1" showInputMessage="1" showErrorMessage="1" sqref="D2:D26" xr:uid="{61AFC10D-1AC9-4EB5-B4A6-E45827CC8C79}">
      <formula1>#REF!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02D53-4A5F-4781-ACE3-E4FF5AEF716D}">
  <dimension ref="A1:B40"/>
  <sheetViews>
    <sheetView workbookViewId="0">
      <selection activeCell="D16" sqref="D16"/>
    </sheetView>
  </sheetViews>
  <sheetFormatPr defaultRowHeight="15" x14ac:dyDescent="0.3"/>
  <cols>
    <col min="2" max="2" width="28.6640625" customWidth="1"/>
  </cols>
  <sheetData>
    <row r="1" spans="1:2" ht="27.5" x14ac:dyDescent="0.3">
      <c r="A1" s="5" t="s">
        <v>93</v>
      </c>
      <c r="B1" s="6" t="s">
        <v>94</v>
      </c>
    </row>
    <row r="2" spans="1:2" x14ac:dyDescent="0.3">
      <c r="A2" s="1" t="s">
        <v>4</v>
      </c>
      <c r="B2" s="2" t="s">
        <v>5</v>
      </c>
    </row>
    <row r="3" spans="1:2" x14ac:dyDescent="0.3">
      <c r="A3" s="1" t="s">
        <v>6</v>
      </c>
      <c r="B3" s="2" t="s">
        <v>7</v>
      </c>
    </row>
    <row r="4" spans="1:2" x14ac:dyDescent="0.3">
      <c r="A4" s="1" t="s">
        <v>8</v>
      </c>
      <c r="B4" s="2" t="s">
        <v>9</v>
      </c>
    </row>
    <row r="5" spans="1:2" x14ac:dyDescent="0.3">
      <c r="A5" s="1" t="s">
        <v>10</v>
      </c>
      <c r="B5" s="2" t="s">
        <v>11</v>
      </c>
    </row>
    <row r="6" spans="1:2" x14ac:dyDescent="0.3">
      <c r="A6" s="1" t="s">
        <v>12</v>
      </c>
      <c r="B6" s="2" t="s">
        <v>13</v>
      </c>
    </row>
    <row r="7" spans="1:2" x14ac:dyDescent="0.3">
      <c r="A7" s="1" t="s">
        <v>14</v>
      </c>
      <c r="B7" s="2" t="s">
        <v>15</v>
      </c>
    </row>
    <row r="8" spans="1:2" x14ac:dyDescent="0.3">
      <c r="A8" s="1" t="s">
        <v>16</v>
      </c>
      <c r="B8" s="2" t="s">
        <v>17</v>
      </c>
    </row>
    <row r="9" spans="1:2" x14ac:dyDescent="0.3">
      <c r="A9" s="1" t="s">
        <v>18</v>
      </c>
      <c r="B9" s="2" t="s">
        <v>19</v>
      </c>
    </row>
    <row r="10" spans="1:2" x14ac:dyDescent="0.3">
      <c r="A10" s="1" t="s">
        <v>20</v>
      </c>
      <c r="B10" s="2" t="s">
        <v>21</v>
      </c>
    </row>
    <row r="11" spans="1:2" x14ac:dyDescent="0.3">
      <c r="A11" s="1" t="s">
        <v>22</v>
      </c>
      <c r="B11" s="2" t="s">
        <v>23</v>
      </c>
    </row>
    <row r="12" spans="1:2" x14ac:dyDescent="0.3">
      <c r="A12" s="1" t="s">
        <v>24</v>
      </c>
      <c r="B12" s="2" t="s">
        <v>25</v>
      </c>
    </row>
    <row r="13" spans="1:2" x14ac:dyDescent="0.3">
      <c r="A13" s="1" t="s">
        <v>26</v>
      </c>
      <c r="B13" s="2" t="s">
        <v>27</v>
      </c>
    </row>
    <row r="14" spans="1:2" x14ac:dyDescent="0.3">
      <c r="A14" s="1" t="s">
        <v>28</v>
      </c>
      <c r="B14" s="2" t="s">
        <v>29</v>
      </c>
    </row>
    <row r="15" spans="1:2" x14ac:dyDescent="0.3">
      <c r="A15" s="1" t="s">
        <v>30</v>
      </c>
      <c r="B15" s="2" t="s">
        <v>31</v>
      </c>
    </row>
    <row r="16" spans="1:2" x14ac:dyDescent="0.3">
      <c r="A16" s="1" t="s">
        <v>32</v>
      </c>
      <c r="B16" s="2" t="s">
        <v>33</v>
      </c>
    </row>
    <row r="17" spans="1:2" x14ac:dyDescent="0.3">
      <c r="A17" s="1" t="s">
        <v>34</v>
      </c>
      <c r="B17" s="2" t="s">
        <v>35</v>
      </c>
    </row>
    <row r="18" spans="1:2" x14ac:dyDescent="0.3">
      <c r="A18" s="1" t="s">
        <v>36</v>
      </c>
      <c r="B18" s="2" t="s">
        <v>37</v>
      </c>
    </row>
    <row r="19" spans="1:2" x14ac:dyDescent="0.3">
      <c r="A19" s="1" t="s">
        <v>38</v>
      </c>
      <c r="B19" s="2" t="s">
        <v>39</v>
      </c>
    </row>
    <row r="20" spans="1:2" x14ac:dyDescent="0.3">
      <c r="A20" s="1" t="s">
        <v>40</v>
      </c>
      <c r="B20" s="2" t="s">
        <v>41</v>
      </c>
    </row>
    <row r="21" spans="1:2" x14ac:dyDescent="0.3">
      <c r="A21" s="1" t="s">
        <v>42</v>
      </c>
      <c r="B21" s="2" t="s">
        <v>43</v>
      </c>
    </row>
    <row r="22" spans="1:2" x14ac:dyDescent="0.3">
      <c r="A22" s="1" t="s">
        <v>44</v>
      </c>
      <c r="B22" s="2" t="s">
        <v>45</v>
      </c>
    </row>
    <row r="23" spans="1:2" x14ac:dyDescent="0.3">
      <c r="A23" s="1" t="s">
        <v>46</v>
      </c>
      <c r="B23" s="2" t="s">
        <v>47</v>
      </c>
    </row>
    <row r="24" spans="1:2" x14ac:dyDescent="0.3">
      <c r="A24" s="1" t="s">
        <v>48</v>
      </c>
      <c r="B24" s="2" t="s">
        <v>49</v>
      </c>
    </row>
    <row r="25" spans="1:2" x14ac:dyDescent="0.3">
      <c r="A25" s="1" t="s">
        <v>50</v>
      </c>
      <c r="B25" s="2" t="s">
        <v>51</v>
      </c>
    </row>
    <row r="26" spans="1:2" x14ac:dyDescent="0.3">
      <c r="A26" s="1" t="s">
        <v>52</v>
      </c>
      <c r="B26" s="2" t="s">
        <v>53</v>
      </c>
    </row>
    <row r="27" spans="1:2" x14ac:dyDescent="0.3">
      <c r="A27" s="1" t="s">
        <v>54</v>
      </c>
      <c r="B27" s="2" t="s">
        <v>55</v>
      </c>
    </row>
    <row r="28" spans="1:2" x14ac:dyDescent="0.3">
      <c r="A28" s="1" t="s">
        <v>56</v>
      </c>
      <c r="B28" s="2" t="s">
        <v>57</v>
      </c>
    </row>
    <row r="29" spans="1:2" x14ac:dyDescent="0.3">
      <c r="A29" s="1" t="s">
        <v>58</v>
      </c>
      <c r="B29" s="2" t="s">
        <v>59</v>
      </c>
    </row>
    <row r="30" spans="1:2" x14ac:dyDescent="0.3">
      <c r="A30" s="1" t="s">
        <v>60</v>
      </c>
      <c r="B30" s="2" t="s">
        <v>61</v>
      </c>
    </row>
    <row r="31" spans="1:2" x14ac:dyDescent="0.3">
      <c r="A31" s="1" t="s">
        <v>62</v>
      </c>
      <c r="B31" s="2" t="s">
        <v>63</v>
      </c>
    </row>
    <row r="32" spans="1:2" x14ac:dyDescent="0.3">
      <c r="A32" s="1" t="s">
        <v>64</v>
      </c>
      <c r="B32" s="2" t="s">
        <v>65</v>
      </c>
    </row>
    <row r="33" spans="1:2" x14ac:dyDescent="0.3">
      <c r="A33" s="1" t="s">
        <v>66</v>
      </c>
      <c r="B33" s="2" t="s">
        <v>67</v>
      </c>
    </row>
    <row r="34" spans="1:2" x14ac:dyDescent="0.3">
      <c r="A34" s="1" t="s">
        <v>68</v>
      </c>
      <c r="B34" s="2" t="s">
        <v>69</v>
      </c>
    </row>
    <row r="35" spans="1:2" x14ac:dyDescent="0.3">
      <c r="A35" s="1" t="s">
        <v>70</v>
      </c>
      <c r="B35" s="2" t="s">
        <v>71</v>
      </c>
    </row>
    <row r="36" spans="1:2" x14ac:dyDescent="0.3">
      <c r="A36" s="1" t="s">
        <v>72</v>
      </c>
      <c r="B36" s="2" t="s">
        <v>73</v>
      </c>
    </row>
    <row r="37" spans="1:2" x14ac:dyDescent="0.3">
      <c r="A37" s="1" t="s">
        <v>74</v>
      </c>
      <c r="B37" s="2" t="s">
        <v>75</v>
      </c>
    </row>
    <row r="38" spans="1:2" x14ac:dyDescent="0.3">
      <c r="A38" s="1" t="s">
        <v>76</v>
      </c>
      <c r="B38" s="2" t="s">
        <v>77</v>
      </c>
    </row>
    <row r="39" spans="1:2" x14ac:dyDescent="0.3">
      <c r="A39" s="1" t="s">
        <v>78</v>
      </c>
      <c r="B39" s="2" t="s">
        <v>79</v>
      </c>
    </row>
    <row r="40" spans="1:2" x14ac:dyDescent="0.3">
      <c r="A40" s="1" t="s">
        <v>80</v>
      </c>
      <c r="B40" s="2" t="s">
        <v>81</v>
      </c>
    </row>
  </sheetData>
  <customSheetViews>
    <customSheetView guid="{3125854B-CF60-4ADA-A983-A08C50C6E3DB}" state="hidden">
      <selection activeCell="D16" sqref="D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PPB</vt:lpstr>
      <vt:lpstr>CMHH</vt:lpstr>
      <vt:lpstr>LMHAs_Comps</vt:lpstr>
      <vt:lpstr>Comp_Codes</vt:lpstr>
      <vt:lpstr>LMHA_Names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Rogers,Jessica A (HHSC)</dc:creator>
  <cp:lastModifiedBy>HHSC</cp:lastModifiedBy>
  <cp:lastPrinted>2019-10-02T14:21:23Z</cp:lastPrinted>
  <dcterms:created xsi:type="dcterms:W3CDTF">2019-10-01T19:05:04Z</dcterms:created>
  <dcterms:modified xsi:type="dcterms:W3CDTF">2021-08-16T20:00:44Z</dcterms:modified>
</cp:coreProperties>
</file>