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215" windowHeight="8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<sst xmlns="http://schemas.openxmlformats.org/spreadsheetml/2006/main" count="382" uniqueCount="114">
  <si>
    <t>Code</t>
  </si>
  <si>
    <t>Brief Descriptor</t>
  </si>
  <si>
    <t>Office Visits</t>
  </si>
  <si>
    <t>Total 185</t>
  </si>
  <si>
    <t>Total 186</t>
  </si>
  <si>
    <t>Estimated Total 185 Reimburse-ment</t>
  </si>
  <si>
    <t>Estimated Total 186 Reimburse-ment</t>
  </si>
  <si>
    <t>D0120</t>
  </si>
  <si>
    <t>D0140</t>
  </si>
  <si>
    <t>D0150</t>
  </si>
  <si>
    <t>Periodic oral evaluation</t>
  </si>
  <si>
    <t>Limited oral evaluation</t>
  </si>
  <si>
    <t>Comprehensive oral evaluation</t>
  </si>
  <si>
    <t>D0272</t>
  </si>
  <si>
    <t>D0274</t>
  </si>
  <si>
    <t>D0220</t>
  </si>
  <si>
    <t>D0230</t>
  </si>
  <si>
    <t>Bitewings (2)</t>
  </si>
  <si>
    <t>Bitewings (4)</t>
  </si>
  <si>
    <t>Periapical First Film (x-ray)</t>
  </si>
  <si>
    <t>Periapical Additional Film (x-ray)</t>
  </si>
  <si>
    <t>Procedures</t>
  </si>
  <si>
    <t>D0145</t>
  </si>
  <si>
    <t>D1110</t>
  </si>
  <si>
    <t>D1120</t>
  </si>
  <si>
    <t>D1351</t>
  </si>
  <si>
    <t>D2140</t>
  </si>
  <si>
    <t>D2150</t>
  </si>
  <si>
    <t>D2160</t>
  </si>
  <si>
    <t>D2330</t>
  </si>
  <si>
    <t>D2331</t>
  </si>
  <si>
    <t>D2332</t>
  </si>
  <si>
    <t>D2391</t>
  </si>
  <si>
    <t>D2392</t>
  </si>
  <si>
    <t>D2393</t>
  </si>
  <si>
    <t>D2930</t>
  </si>
  <si>
    <t>D2931</t>
  </si>
  <si>
    <t>D3220</t>
  </si>
  <si>
    <t>D3310</t>
  </si>
  <si>
    <t>D7140</t>
  </si>
  <si>
    <t>Diagnostic and Preventive Services performed for child 6 - 11 mos. and 12 - 36 mos.</t>
  </si>
  <si>
    <t>Dental Cleaning - 13-20 yrs</t>
  </si>
  <si>
    <t>Dental Cleaning - birth to 12 years</t>
  </si>
  <si>
    <t>Sealants - Permanent</t>
  </si>
  <si>
    <t>Sealants - Primary if medically necessary</t>
  </si>
  <si>
    <t xml:space="preserve">1 Surface Amalgam - Primary </t>
  </si>
  <si>
    <t>1 Surface Amalgam -  Permanent</t>
  </si>
  <si>
    <t xml:space="preserve">2 Surface Amalgam - Primary </t>
  </si>
  <si>
    <t>2 Surface Amalgam -  Permanent</t>
  </si>
  <si>
    <t xml:space="preserve">3 Surface Amalgam - Primary </t>
  </si>
  <si>
    <t>3 Surface Amalgam -  Permanent</t>
  </si>
  <si>
    <t>Resin - 1 surface/anterior</t>
  </si>
  <si>
    <t>Resin - 2 surface</t>
  </si>
  <si>
    <t>Resin - 3 surface of a front tooth</t>
  </si>
  <si>
    <t>Resin - 1 surface/posterior - Primary</t>
  </si>
  <si>
    <t>Resin - 1 surface/posterior - Permanent</t>
  </si>
  <si>
    <t>Resin - 2 surface/posterior - Primary</t>
  </si>
  <si>
    <t>Resin - 2 surface/posterior - Permanent</t>
  </si>
  <si>
    <t>Resin - 3 surface/posterior - Primary</t>
  </si>
  <si>
    <t>Resin - 3 surface/posterior - Permanent</t>
  </si>
  <si>
    <t>Stainless steel crown - Primary</t>
  </si>
  <si>
    <t>Stainless steel crown - Permanent</t>
  </si>
  <si>
    <t>Therapeutic pulpotomy</t>
  </si>
  <si>
    <t>Anterior Root Canal</t>
  </si>
  <si>
    <t>Extraction</t>
  </si>
  <si>
    <t>D0210</t>
  </si>
  <si>
    <t>Intraoral Complete series (Including bitewings)</t>
  </si>
  <si>
    <t>D2161</t>
  </si>
  <si>
    <t>D2335</t>
  </si>
  <si>
    <t>Resin-based composite - 4 or more surfaces or involving the incisal angle (anterior)</t>
  </si>
  <si>
    <t>D9230</t>
  </si>
  <si>
    <t>Analgesia, anxiolysis, inhalation of nitrous oxide</t>
  </si>
  <si>
    <t xml:space="preserve">Amalgam - 4 or more surfaces - Primary </t>
  </si>
  <si>
    <t xml:space="preserve">Amalgam - 4 or more surfaces - Permanent </t>
  </si>
  <si>
    <t>D1208</t>
  </si>
  <si>
    <t>Topical application of fluoride</t>
  </si>
  <si>
    <t>Radiology</t>
  </si>
  <si>
    <t>Panoramic Film</t>
  </si>
  <si>
    <t>D1206</t>
  </si>
  <si>
    <t>Topical application of fluoride varnish</t>
  </si>
  <si>
    <t xml:space="preserve">  FY 17                 1-21 yr
Code 185</t>
  </si>
  <si>
    <t>FY 17                  &lt; 1 yr
Code 186</t>
  </si>
  <si>
    <t>Category</t>
  </si>
  <si>
    <t>Program</t>
  </si>
  <si>
    <t>Description</t>
  </si>
  <si>
    <t>SumOfQty</t>
  </si>
  <si>
    <t>SumOfAmount</t>
  </si>
  <si>
    <t>CH_DE</t>
  </si>
  <si>
    <t>186</t>
  </si>
  <si>
    <t>Diagnostic and Preventive Services performed for child 6 mo. - 12mo.</t>
  </si>
  <si>
    <t>Intraoral Complete series (including bitewings)</t>
  </si>
  <si>
    <t>D0330</t>
  </si>
  <si>
    <t xml:space="preserve">Panoramic Film </t>
  </si>
  <si>
    <t>Dental Cleaning - &lt;1 Yr</t>
  </si>
  <si>
    <t>Amalgam - 4 or more surfaces - Primary</t>
  </si>
  <si>
    <t>Resin - 1 surface / anterior</t>
  </si>
  <si>
    <t>Resin - 2 surface / anterior</t>
  </si>
  <si>
    <t>Resin - 3 surface / anterior</t>
  </si>
  <si>
    <t>Resin - 1 surface / posterior - Primary</t>
  </si>
  <si>
    <t>Resin - 2 surface / posterior - Primary</t>
  </si>
  <si>
    <t>Resin - 3 surface / posterior - Primary</t>
  </si>
  <si>
    <t>185</t>
  </si>
  <si>
    <t>Diagnostic and Preventive Services performed for child 12-36 months</t>
  </si>
  <si>
    <t>Dental Cleaning - 1 to 12 years</t>
  </si>
  <si>
    <t>1 Surface Amalgam -  Perm</t>
  </si>
  <si>
    <t>2 Surface Amalgam -  Perm</t>
  </si>
  <si>
    <t>3 Surface Amalgam -  Perm</t>
  </si>
  <si>
    <t>Amalgam - 4 or more surfaces - Permanent</t>
  </si>
  <si>
    <t>Resin - 1 surface / posterior - Perm</t>
  </si>
  <si>
    <t>Resin - 2 surface / posterior - Perm</t>
  </si>
  <si>
    <t>Resin - 3 surface / posterior - Perm</t>
  </si>
  <si>
    <t>Stainless steel crown - Perm</t>
  </si>
  <si>
    <t>FY 2017 Title V Child/Adolescent Dental Reimbusement Worksheet</t>
  </si>
  <si>
    <t xml:space="preserve"> Quantity of Service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</si>
</sst>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0_);[Red]\(0\)"/>
    <numFmt numFmtId="171" formatCode="&quot;$&quot;#,##0.00;\(&quot;$&quot;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4" fontId="3" fillId="0" borderId="10" xfId="0" applyNumberFormat="1" applyFont="1" applyFill="1" applyBorder="1" applyAlignment="1" applyProtection="1">
      <alignment/>
      <protection/>
    </xf>
    <xf numFmtId="44" fontId="3" fillId="0" borderId="11" xfId="0" applyNumberFormat="1" applyFont="1" applyFill="1" applyBorder="1" applyAlignment="1" applyProtection="1">
      <alignment/>
      <protection/>
    </xf>
    <xf numFmtId="44" fontId="3" fillId="0" borderId="12" xfId="0" applyNumberFormat="1" applyFont="1" applyFill="1" applyBorder="1" applyAlignment="1" applyProtection="1">
      <alignment/>
      <protection/>
    </xf>
    <xf numFmtId="44" fontId="3" fillId="0" borderId="13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/>
      <protection/>
    </xf>
    <xf numFmtId="0" fontId="8" fillId="32" borderId="14" xfId="0" applyFont="1" applyFill="1" applyBorder="1" applyAlignment="1" applyProtection="1">
      <alignment horizontal="left" wrapText="1"/>
      <protection/>
    </xf>
    <xf numFmtId="44" fontId="6" fillId="0" borderId="15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/>
      <protection/>
    </xf>
    <xf numFmtId="44" fontId="3" fillId="0" borderId="17" xfId="0" applyNumberFormat="1" applyFont="1" applyFill="1" applyBorder="1" applyAlignment="1" applyProtection="1">
      <alignment/>
      <protection/>
    </xf>
    <xf numFmtId="44" fontId="3" fillId="0" borderId="18" xfId="0" applyNumberFormat="1" applyFont="1" applyFill="1" applyBorder="1" applyAlignment="1" applyProtection="1">
      <alignment/>
      <protection/>
    </xf>
    <xf numFmtId="44" fontId="3" fillId="0" borderId="19" xfId="0" applyNumberFormat="1" applyFont="1" applyFill="1" applyBorder="1" applyAlignment="1" applyProtection="1">
      <alignment/>
      <protection/>
    </xf>
    <xf numFmtId="44" fontId="3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wrapText="1"/>
      <protection locked="0"/>
    </xf>
    <xf numFmtId="0" fontId="4" fillId="33" borderId="20" xfId="0" applyFont="1" applyFill="1" applyBorder="1" applyAlignment="1" applyProtection="1">
      <alignment horizontal="center" wrapText="1"/>
      <protection locked="0"/>
    </xf>
    <xf numFmtId="0" fontId="8" fillId="32" borderId="22" xfId="0" applyFont="1" applyFill="1" applyBorder="1" applyAlignment="1" applyProtection="1">
      <alignment horizontal="left"/>
      <protection locked="0"/>
    </xf>
    <xf numFmtId="0" fontId="8" fillId="32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7" fillId="32" borderId="22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44" fontId="3" fillId="0" borderId="17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4" fontId="3" fillId="0" borderId="0" xfId="0" applyNumberFormat="1" applyFont="1" applyFill="1" applyAlignment="1" applyProtection="1">
      <alignment/>
      <protection locked="0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44" fontId="3" fillId="0" borderId="26" xfId="0" applyNumberFormat="1" applyFont="1" applyFill="1" applyBorder="1" applyAlignment="1">
      <alignment horizontal="right"/>
    </xf>
    <xf numFmtId="44" fontId="3" fillId="0" borderId="13" xfId="0" applyNumberFormat="1" applyFont="1" applyFill="1" applyBorder="1" applyAlignment="1">
      <alignment horizontal="right"/>
    </xf>
    <xf numFmtId="44" fontId="3" fillId="0" borderId="25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wrapText="1"/>
    </xf>
    <xf numFmtId="44" fontId="3" fillId="0" borderId="10" xfId="0" applyNumberFormat="1" applyFont="1" applyFill="1" applyBorder="1" applyAlignment="1">
      <alignment horizontal="right"/>
    </xf>
    <xf numFmtId="44" fontId="3" fillId="0" borderId="12" xfId="0" applyNumberFormat="1" applyFont="1" applyFill="1" applyBorder="1" applyAlignment="1">
      <alignment horizontal="right"/>
    </xf>
    <xf numFmtId="44" fontId="3" fillId="0" borderId="27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 wrapText="1"/>
    </xf>
    <xf numFmtId="44" fontId="3" fillId="0" borderId="27" xfId="0" applyNumberFormat="1" applyFont="1" applyFill="1" applyBorder="1" applyAlignment="1">
      <alignment horizontal="left"/>
    </xf>
    <xf numFmtId="44" fontId="3" fillId="0" borderId="13" xfId="0" applyNumberFormat="1" applyFont="1" applyFill="1" applyBorder="1" applyAlignment="1">
      <alignment horizontal="left"/>
    </xf>
    <xf numFmtId="44" fontId="3" fillId="0" borderId="25" xfId="0" applyNumberFormat="1" applyFont="1" applyFill="1" applyBorder="1" applyAlignment="1">
      <alignment horizontal="left"/>
    </xf>
    <xf numFmtId="44" fontId="3" fillId="0" borderId="29" xfId="0" applyNumberFormat="1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44" fontId="3" fillId="33" borderId="27" xfId="0" applyNumberFormat="1" applyFont="1" applyFill="1" applyBorder="1" applyAlignment="1">
      <alignment horizontal="left"/>
    </xf>
    <xf numFmtId="44" fontId="3" fillId="33" borderId="13" xfId="0" applyNumberFormat="1" applyFont="1" applyFill="1" applyBorder="1" applyAlignment="1">
      <alignment horizontal="left"/>
    </xf>
    <xf numFmtId="44" fontId="3" fillId="33" borderId="25" xfId="0" applyNumberFormat="1" applyFont="1" applyFill="1" applyBorder="1" applyAlignment="1">
      <alignment horizontal="left"/>
    </xf>
    <xf numFmtId="44" fontId="3" fillId="33" borderId="29" xfId="0" applyNumberFormat="1" applyFont="1" applyFill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1" fontId="8" fillId="32" borderId="22" xfId="0" applyNumberFormat="1" applyFont="1" applyFill="1" applyBorder="1" applyAlignment="1" applyProtection="1">
      <alignment horizontal="left" wrapText="1"/>
      <protection locked="0"/>
    </xf>
    <xf numFmtId="1" fontId="3" fillId="33" borderId="13" xfId="0" applyNumberFormat="1" applyFont="1" applyFill="1" applyBorder="1" applyAlignment="1" applyProtection="1">
      <alignment wrapText="1"/>
      <protection locked="0"/>
    </xf>
    <xf numFmtId="1" fontId="3" fillId="33" borderId="13" xfId="44" applyNumberFormat="1" applyFont="1" applyFill="1" applyBorder="1" applyAlignment="1" applyProtection="1">
      <alignment wrapText="1"/>
      <protection locked="0"/>
    </xf>
    <xf numFmtId="1" fontId="3" fillId="33" borderId="25" xfId="0" applyNumberFormat="1" applyFont="1" applyFill="1" applyBorder="1" applyAlignment="1" applyProtection="1">
      <alignment wrapText="1"/>
      <protection locked="0"/>
    </xf>
    <xf numFmtId="0" fontId="3" fillId="34" borderId="24" xfId="0" applyFont="1" applyFill="1" applyBorder="1" applyAlignment="1">
      <alignment horizontal="left" wrapText="1"/>
    </xf>
    <xf numFmtId="0" fontId="3" fillId="34" borderId="25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4" fillId="0" borderId="0" xfId="0" applyFont="1" applyFill="1" applyAlignment="1" applyProtection="1">
      <alignment horizontal="left"/>
      <protection locked="0"/>
    </xf>
    <xf numFmtId="8" fontId="3" fillId="0" borderId="13" xfId="0" applyNumberFormat="1" applyFont="1" applyFill="1" applyBorder="1" applyAlignment="1">
      <alignment horizontal="right"/>
    </xf>
    <xf numFmtId="44" fontId="3" fillId="34" borderId="13" xfId="0" applyNumberFormat="1" applyFont="1" applyFill="1" applyBorder="1" applyAlignment="1">
      <alignment horizontal="left"/>
    </xf>
    <xf numFmtId="44" fontId="3" fillId="34" borderId="10" xfId="0" applyNumberFormat="1" applyFont="1" applyFill="1" applyBorder="1" applyAlignment="1" applyProtection="1">
      <alignment/>
      <protection/>
    </xf>
    <xf numFmtId="0" fontId="3" fillId="34" borderId="23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 wrapText="1"/>
    </xf>
    <xf numFmtId="44" fontId="3" fillId="34" borderId="13" xfId="0" applyNumberFormat="1" applyFont="1" applyFill="1" applyBorder="1" applyAlignment="1" applyProtection="1">
      <alignment/>
      <protection/>
    </xf>
    <xf numFmtId="44" fontId="3" fillId="34" borderId="29" xfId="0" applyNumberFormat="1" applyFont="1" applyFill="1" applyBorder="1" applyAlignment="1" applyProtection="1">
      <alignment/>
      <protection/>
    </xf>
    <xf numFmtId="3" fontId="3" fillId="35" borderId="13" xfId="0" applyNumberFormat="1" applyFont="1" applyFill="1" applyBorder="1" applyAlignment="1" applyProtection="1">
      <alignment horizontal="right"/>
      <protection locked="0"/>
    </xf>
    <xf numFmtId="3" fontId="3" fillId="35" borderId="27" xfId="0" applyNumberFormat="1" applyFont="1" applyFill="1" applyBorder="1" applyAlignment="1" applyProtection="1">
      <alignment horizontal="right"/>
      <protection locked="0"/>
    </xf>
    <xf numFmtId="3" fontId="3" fillId="35" borderId="36" xfId="0" applyNumberFormat="1" applyFont="1" applyFill="1" applyBorder="1" applyAlignment="1" applyProtection="1">
      <alignment/>
      <protection locked="0"/>
    </xf>
    <xf numFmtId="3" fontId="3" fillId="35" borderId="12" xfId="0" applyNumberFormat="1" applyFont="1" applyFill="1" applyBorder="1" applyAlignment="1" applyProtection="1">
      <alignment horizontal="right"/>
      <protection locked="0"/>
    </xf>
    <xf numFmtId="3" fontId="3" fillId="35" borderId="12" xfId="0" applyNumberFormat="1" applyFont="1" applyFill="1" applyBorder="1" applyAlignment="1" applyProtection="1">
      <alignment/>
      <protection locked="0"/>
    </xf>
    <xf numFmtId="3" fontId="3" fillId="35" borderId="12" xfId="44" applyNumberFormat="1" applyFont="1" applyFill="1" applyBorder="1" applyAlignment="1" applyProtection="1">
      <alignment wrapText="1"/>
      <protection locked="0"/>
    </xf>
    <xf numFmtId="3" fontId="3" fillId="35" borderId="12" xfId="0" applyNumberFormat="1" applyFont="1" applyFill="1" applyBorder="1" applyAlignment="1" applyProtection="1">
      <alignment wrapText="1"/>
      <protection locked="0"/>
    </xf>
    <xf numFmtId="3" fontId="3" fillId="35" borderId="25" xfId="0" applyNumberFormat="1" applyFont="1" applyFill="1" applyBorder="1" applyAlignment="1" applyProtection="1">
      <alignment wrapText="1"/>
      <protection locked="0"/>
    </xf>
    <xf numFmtId="3" fontId="3" fillId="35" borderId="13" xfId="0" applyNumberFormat="1" applyFont="1" applyFill="1" applyBorder="1" applyAlignment="1" applyProtection="1">
      <alignment/>
      <protection locked="0"/>
    </xf>
    <xf numFmtId="1" fontId="3" fillId="35" borderId="13" xfId="0" applyNumberFormat="1" applyFont="1" applyFill="1" applyBorder="1" applyAlignment="1" applyProtection="1">
      <alignment horizontal="right"/>
      <protection locked="0"/>
    </xf>
    <xf numFmtId="1" fontId="3" fillId="35" borderId="37" xfId="0" applyNumberFormat="1" applyFont="1" applyFill="1" applyBorder="1" applyAlignment="1" applyProtection="1">
      <alignment horizontal="right"/>
      <protection locked="0"/>
    </xf>
    <xf numFmtId="1" fontId="3" fillId="35" borderId="38" xfId="0" applyNumberFormat="1" applyFont="1" applyFill="1" applyBorder="1" applyAlignment="1" applyProtection="1">
      <alignment/>
      <protection locked="0"/>
    </xf>
    <xf numFmtId="1" fontId="3" fillId="35" borderId="13" xfId="0" applyNumberFormat="1" applyFont="1" applyFill="1" applyBorder="1" applyAlignment="1" applyProtection="1">
      <alignment/>
      <protection locked="0"/>
    </xf>
    <xf numFmtId="1" fontId="3" fillId="35" borderId="13" xfId="44" applyNumberFormat="1" applyFont="1" applyFill="1" applyBorder="1" applyAlignment="1" applyProtection="1">
      <alignment wrapText="1"/>
      <protection locked="0"/>
    </xf>
    <xf numFmtId="1" fontId="3" fillId="35" borderId="13" xfId="0" applyNumberFormat="1" applyFont="1" applyFill="1" applyBorder="1" applyAlignment="1" applyProtection="1">
      <alignment wrapText="1"/>
      <protection locked="0"/>
    </xf>
    <xf numFmtId="0" fontId="10" fillId="0" borderId="39" xfId="57" applyFont="1" applyFill="1" applyBorder="1" applyAlignment="1">
      <alignment wrapText="1"/>
      <protection/>
    </xf>
    <xf numFmtId="0" fontId="10" fillId="0" borderId="39" xfId="57" applyFont="1" applyFill="1" applyBorder="1" applyAlignment="1">
      <alignment horizontal="right" wrapText="1"/>
      <protection/>
    </xf>
    <xf numFmtId="171" fontId="10" fillId="0" borderId="39" xfId="57" applyNumberFormat="1" applyFont="1" applyFill="1" applyBorder="1" applyAlignment="1">
      <alignment horizontal="right" wrapText="1"/>
      <protection/>
    </xf>
    <xf numFmtId="0" fontId="10" fillId="36" borderId="40" xfId="57" applyFont="1" applyFill="1" applyBorder="1" applyAlignment="1">
      <alignment horizontal="center"/>
      <protection/>
    </xf>
    <xf numFmtId="0" fontId="10" fillId="0" borderId="41" xfId="57" applyFont="1" applyFill="1" applyBorder="1" applyAlignment="1">
      <alignment wrapText="1"/>
      <protection/>
    </xf>
    <xf numFmtId="0" fontId="10" fillId="0" borderId="41" xfId="57" applyFont="1" applyFill="1" applyBorder="1" applyAlignment="1">
      <alignment horizontal="right" wrapText="1"/>
      <protection/>
    </xf>
    <xf numFmtId="171" fontId="10" fillId="0" borderId="41" xfId="57" applyNumberFormat="1" applyFont="1" applyFill="1" applyBorder="1" applyAlignment="1">
      <alignment horizontal="right" wrapText="1"/>
      <protection/>
    </xf>
    <xf numFmtId="0" fontId="8" fillId="32" borderId="42" xfId="0" applyFont="1" applyFill="1" applyBorder="1" applyAlignment="1" applyProtection="1">
      <alignment horizontal="left"/>
      <protection locked="0"/>
    </xf>
    <xf numFmtId="0" fontId="8" fillId="32" borderId="43" xfId="0" applyFont="1" applyFill="1" applyBorder="1" applyAlignment="1" applyProtection="1">
      <alignment horizontal="left"/>
      <protection locked="0"/>
    </xf>
    <xf numFmtId="0" fontId="7" fillId="32" borderId="44" xfId="0" applyFont="1" applyFill="1" applyBorder="1" applyAlignment="1" applyProtection="1">
      <alignment/>
      <protection locked="0"/>
    </xf>
    <xf numFmtId="0" fontId="7" fillId="32" borderId="45" xfId="0" applyFont="1" applyFill="1" applyBorder="1" applyAlignment="1" applyProtection="1">
      <alignment/>
      <protection locked="0"/>
    </xf>
    <xf numFmtId="0" fontId="8" fillId="32" borderId="18" xfId="0" applyFont="1" applyFill="1" applyBorder="1" applyAlignment="1" applyProtection="1">
      <alignment horizontal="left" wrapText="1"/>
      <protection locked="0"/>
    </xf>
    <xf numFmtId="0" fontId="8" fillId="32" borderId="0" xfId="0" applyFont="1" applyFill="1" applyBorder="1" applyAlignment="1" applyProtection="1">
      <alignment horizontal="left" wrapText="1"/>
      <protection locked="0"/>
    </xf>
    <xf numFmtId="0" fontId="8" fillId="32" borderId="46" xfId="0" applyFont="1" applyFill="1" applyBorder="1" applyAlignment="1" applyProtection="1">
      <alignment horizontal="left" wrapText="1"/>
      <protection locked="0"/>
    </xf>
    <xf numFmtId="0" fontId="44" fillId="32" borderId="21" xfId="0" applyFont="1" applyFill="1" applyBorder="1" applyAlignment="1" applyProtection="1">
      <alignment/>
      <protection locked="0"/>
    </xf>
    <xf numFmtId="0" fontId="45" fillId="32" borderId="44" xfId="0" applyFont="1" applyFill="1" applyBorder="1" applyAlignment="1" applyProtection="1">
      <alignment/>
      <protection locked="0"/>
    </xf>
    <xf numFmtId="0" fontId="8" fillId="32" borderId="47" xfId="0" applyFont="1" applyFill="1" applyBorder="1" applyAlignment="1" applyProtection="1">
      <alignment horizontal="left"/>
      <protection locked="0"/>
    </xf>
    <xf numFmtId="0" fontId="8" fillId="32" borderId="48" xfId="0" applyFont="1" applyFill="1" applyBorder="1" applyAlignment="1" applyProtection="1">
      <alignment horizontal="left" wrapText="1"/>
      <protection locked="0"/>
    </xf>
    <xf numFmtId="0" fontId="5" fillId="0" borderId="4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41" comment="" totalsRowShown="0">
  <autoFilter ref="A1:F41"/>
  <tableColumns count="6">
    <tableColumn id="1" name="Code"/>
    <tableColumn id="2" name="Category"/>
    <tableColumn id="3" name="Program"/>
    <tableColumn id="4" name="Description"/>
    <tableColumn id="5" name="SumOfQty"/>
    <tableColumn id="6" name="SumOfAm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N30" comment="" totalsRowShown="0">
  <autoFilter ref="I1:N30"/>
  <tableColumns count="6">
    <tableColumn id="1" name="Code"/>
    <tableColumn id="2" name="Category"/>
    <tableColumn id="3" name="Program"/>
    <tableColumn id="4" name="Description"/>
    <tableColumn id="5" name="SumOfQty"/>
    <tableColumn id="6" name="SumOfAm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1.8515625" style="24" customWidth="1"/>
    <col min="2" max="2" width="72.8515625" style="20" customWidth="1"/>
    <col min="3" max="4" width="9.140625" style="14" customWidth="1"/>
    <col min="5" max="5" width="14.00390625" style="14" customWidth="1"/>
    <col min="6" max="7" width="9.140625" style="14" customWidth="1"/>
    <col min="8" max="8" width="12.00390625" style="14" customWidth="1"/>
    <col min="9" max="16384" width="9.140625" style="14" customWidth="1"/>
  </cols>
  <sheetData>
    <row r="1" spans="1:2" ht="16.5" thickBot="1">
      <c r="A1" s="103" t="s">
        <v>112</v>
      </c>
      <c r="B1" s="103"/>
    </row>
    <row r="2" spans="1:8" ht="50.25" customHeight="1" thickBot="1">
      <c r="A2" s="15" t="s">
        <v>0</v>
      </c>
      <c r="B2" s="15" t="s">
        <v>1</v>
      </c>
      <c r="C2" s="16" t="s">
        <v>80</v>
      </c>
      <c r="D2" s="16" t="s">
        <v>113</v>
      </c>
      <c r="E2" s="16" t="s">
        <v>5</v>
      </c>
      <c r="F2" s="17" t="s">
        <v>81</v>
      </c>
      <c r="G2" s="17" t="s">
        <v>113</v>
      </c>
      <c r="H2" s="17" t="s">
        <v>6</v>
      </c>
    </row>
    <row r="3" spans="1:8" ht="11.25">
      <c r="A3" s="101" t="s">
        <v>2</v>
      </c>
      <c r="B3" s="92"/>
      <c r="C3" s="92"/>
      <c r="D3" s="92"/>
      <c r="E3" s="92"/>
      <c r="F3" s="93"/>
      <c r="G3" s="18"/>
      <c r="H3" s="19"/>
    </row>
    <row r="4" spans="1:8" s="20" customFormat="1" ht="11.25">
      <c r="A4" s="26" t="s">
        <v>7</v>
      </c>
      <c r="B4" s="28" t="s">
        <v>10</v>
      </c>
      <c r="C4" s="31">
        <v>29.44</v>
      </c>
      <c r="D4" s="70">
        <v>0</v>
      </c>
      <c r="E4" s="11">
        <f>C4*D4</f>
        <v>0</v>
      </c>
      <c r="F4" s="33">
        <v>29.44</v>
      </c>
      <c r="G4" s="79">
        <v>0</v>
      </c>
      <c r="H4" s="2">
        <f>F4*G4</f>
        <v>0</v>
      </c>
    </row>
    <row r="5" spans="1:8" s="20" customFormat="1" ht="11.25">
      <c r="A5" s="26" t="s">
        <v>8</v>
      </c>
      <c r="B5" s="29" t="s">
        <v>11</v>
      </c>
      <c r="C5" s="32">
        <v>19.16</v>
      </c>
      <c r="D5" s="71">
        <v>0</v>
      </c>
      <c r="E5" s="11">
        <f>C5*D5</f>
        <v>0</v>
      </c>
      <c r="F5" s="32">
        <v>19.16</v>
      </c>
      <c r="G5" s="79">
        <v>0</v>
      </c>
      <c r="H5" s="44">
        <f>F5*G5</f>
        <v>0</v>
      </c>
    </row>
    <row r="6" spans="1:8" s="20" customFormat="1" ht="12" thickBot="1">
      <c r="A6" s="27" t="s">
        <v>9</v>
      </c>
      <c r="B6" s="30" t="s">
        <v>12</v>
      </c>
      <c r="C6" s="32">
        <v>36.04</v>
      </c>
      <c r="D6" s="71">
        <v>0</v>
      </c>
      <c r="E6" s="11">
        <f>C6*D6</f>
        <v>0</v>
      </c>
      <c r="F6" s="32">
        <v>36.04</v>
      </c>
      <c r="G6" s="80">
        <v>0</v>
      </c>
      <c r="H6" s="12">
        <f>F6*G6</f>
        <v>0</v>
      </c>
    </row>
    <row r="7" spans="1:8" s="20" customFormat="1" ht="12" thickBot="1">
      <c r="A7" s="99" t="s">
        <v>76</v>
      </c>
      <c r="B7" s="100"/>
      <c r="C7" s="94"/>
      <c r="D7" s="94"/>
      <c r="E7" s="94"/>
      <c r="F7" s="95"/>
      <c r="G7" s="21"/>
      <c r="H7" s="5"/>
    </row>
    <row r="8" spans="1:8" ht="11.25">
      <c r="A8" s="26" t="s">
        <v>13</v>
      </c>
      <c r="B8" s="34" t="s">
        <v>17</v>
      </c>
      <c r="C8" s="35">
        <v>23.86</v>
      </c>
      <c r="D8" s="72">
        <v>0</v>
      </c>
      <c r="E8" s="1">
        <f aca="true" t="shared" si="0" ref="E8:E13">C8*D8</f>
        <v>0</v>
      </c>
      <c r="F8" s="37">
        <v>23.86</v>
      </c>
      <c r="G8" s="81">
        <v>0</v>
      </c>
      <c r="H8" s="2">
        <f aca="true" t="shared" si="1" ref="H8:H13">F8*G8</f>
        <v>0</v>
      </c>
    </row>
    <row r="9" spans="1:8" ht="11.25">
      <c r="A9" s="26" t="s">
        <v>14</v>
      </c>
      <c r="B9" s="29" t="s">
        <v>18</v>
      </c>
      <c r="C9" s="36">
        <v>35.32</v>
      </c>
      <c r="D9" s="73">
        <v>0</v>
      </c>
      <c r="E9" s="1">
        <f t="shared" si="0"/>
        <v>0</v>
      </c>
      <c r="F9" s="32">
        <v>35.32</v>
      </c>
      <c r="G9" s="79">
        <v>0</v>
      </c>
      <c r="H9" s="2">
        <f t="shared" si="1"/>
        <v>0</v>
      </c>
    </row>
    <row r="10" spans="1:8" ht="11.25">
      <c r="A10" s="59" t="s">
        <v>65</v>
      </c>
      <c r="B10" s="60" t="s">
        <v>66</v>
      </c>
      <c r="C10" s="36">
        <v>72.08</v>
      </c>
      <c r="D10" s="73">
        <v>0</v>
      </c>
      <c r="E10" s="1">
        <f t="shared" si="0"/>
        <v>0</v>
      </c>
      <c r="F10" s="32">
        <v>72.08</v>
      </c>
      <c r="G10" s="79">
        <v>0</v>
      </c>
      <c r="H10" s="2">
        <f t="shared" si="1"/>
        <v>0</v>
      </c>
    </row>
    <row r="11" spans="1:8" ht="11.25">
      <c r="A11" s="26" t="s">
        <v>15</v>
      </c>
      <c r="B11" s="29" t="s">
        <v>19</v>
      </c>
      <c r="C11" s="36">
        <v>12.82</v>
      </c>
      <c r="D11" s="74">
        <v>0</v>
      </c>
      <c r="E11" s="1">
        <f t="shared" si="0"/>
        <v>0</v>
      </c>
      <c r="F11" s="32">
        <v>12.82</v>
      </c>
      <c r="G11" s="82">
        <v>0</v>
      </c>
      <c r="H11" s="2">
        <f t="shared" si="1"/>
        <v>0</v>
      </c>
    </row>
    <row r="12" spans="1:8" ht="11.25">
      <c r="A12" s="26" t="s">
        <v>16</v>
      </c>
      <c r="B12" s="29" t="s">
        <v>20</v>
      </c>
      <c r="C12" s="36">
        <v>11.74</v>
      </c>
      <c r="D12" s="74">
        <v>0</v>
      </c>
      <c r="E12" s="1">
        <f t="shared" si="0"/>
        <v>0</v>
      </c>
      <c r="F12" s="32">
        <v>11.74</v>
      </c>
      <c r="G12" s="82">
        <v>0</v>
      </c>
      <c r="H12" s="1">
        <f t="shared" si="1"/>
        <v>0</v>
      </c>
    </row>
    <row r="13" spans="1:8" ht="11.25">
      <c r="A13" s="26" t="s">
        <v>91</v>
      </c>
      <c r="B13" s="29" t="s">
        <v>77</v>
      </c>
      <c r="C13" s="36">
        <v>65.08</v>
      </c>
      <c r="D13" s="74">
        <v>0</v>
      </c>
      <c r="E13" s="3">
        <f t="shared" si="0"/>
        <v>0</v>
      </c>
      <c r="F13" s="32">
        <v>65.08</v>
      </c>
      <c r="G13" s="82">
        <v>0</v>
      </c>
      <c r="H13" s="44">
        <f t="shared" si="1"/>
        <v>0</v>
      </c>
    </row>
    <row r="14" spans="1:8" ht="11.25">
      <c r="A14" s="102" t="s">
        <v>21</v>
      </c>
      <c r="B14" s="96"/>
      <c r="C14" s="96"/>
      <c r="D14" s="96"/>
      <c r="E14" s="97"/>
      <c r="F14" s="98"/>
      <c r="G14" s="55"/>
      <c r="H14" s="6"/>
    </row>
    <row r="15" spans="1:8" ht="11.25">
      <c r="A15" s="38" t="s">
        <v>22</v>
      </c>
      <c r="B15" s="29" t="s">
        <v>40</v>
      </c>
      <c r="C15" s="42">
        <v>144.97</v>
      </c>
      <c r="D15" s="75">
        <v>0</v>
      </c>
      <c r="E15" s="1">
        <f aca="true" t="shared" si="2" ref="E15:E45">C15*D15</f>
        <v>0</v>
      </c>
      <c r="F15" s="42">
        <v>144.97</v>
      </c>
      <c r="G15" s="83">
        <v>0</v>
      </c>
      <c r="H15" s="2">
        <f>F15*G15</f>
        <v>0</v>
      </c>
    </row>
    <row r="16" spans="1:8" ht="11.25">
      <c r="A16" s="39" t="s">
        <v>23</v>
      </c>
      <c r="B16" s="34" t="s">
        <v>41</v>
      </c>
      <c r="C16" s="41">
        <v>56</v>
      </c>
      <c r="D16" s="76">
        <v>0</v>
      </c>
      <c r="E16" s="1">
        <f t="shared" si="2"/>
        <v>0</v>
      </c>
      <c r="F16" s="49"/>
      <c r="G16" s="56"/>
      <c r="H16" s="13"/>
    </row>
    <row r="17" spans="1:8" ht="11.25">
      <c r="A17" s="26" t="s">
        <v>24</v>
      </c>
      <c r="B17" s="29" t="s">
        <v>42</v>
      </c>
      <c r="C17" s="42">
        <v>37.5</v>
      </c>
      <c r="D17" s="75">
        <v>0</v>
      </c>
      <c r="E17" s="1">
        <f t="shared" si="2"/>
        <v>0</v>
      </c>
      <c r="F17" s="42">
        <v>37.5</v>
      </c>
      <c r="G17" s="83">
        <v>0</v>
      </c>
      <c r="H17" s="2">
        <f>F17*G17</f>
        <v>0</v>
      </c>
    </row>
    <row r="18" spans="1:8" ht="11.25">
      <c r="A18" s="66" t="s">
        <v>78</v>
      </c>
      <c r="B18" s="61" t="s">
        <v>79</v>
      </c>
      <c r="C18" s="64">
        <v>15</v>
      </c>
      <c r="D18" s="76">
        <v>0</v>
      </c>
      <c r="E18" s="65">
        <f t="shared" si="2"/>
        <v>0</v>
      </c>
      <c r="F18" s="64">
        <v>15</v>
      </c>
      <c r="G18" s="84">
        <v>0</v>
      </c>
      <c r="H18" s="2">
        <f>F18*G18</f>
        <v>0</v>
      </c>
    </row>
    <row r="19" spans="1:8" ht="11.25">
      <c r="A19" s="66" t="s">
        <v>74</v>
      </c>
      <c r="B19" s="61" t="s">
        <v>75</v>
      </c>
      <c r="C19" s="63">
        <v>14.7</v>
      </c>
      <c r="D19" s="76">
        <v>0</v>
      </c>
      <c r="E19" s="1">
        <f t="shared" si="2"/>
        <v>0</v>
      </c>
      <c r="F19" s="63">
        <v>14.7</v>
      </c>
      <c r="G19" s="84">
        <v>0</v>
      </c>
      <c r="H19" s="2">
        <f>F19*G19</f>
        <v>0</v>
      </c>
    </row>
    <row r="20" spans="1:8" ht="11.25">
      <c r="A20" s="26" t="s">
        <v>25</v>
      </c>
      <c r="B20" s="29" t="s">
        <v>43</v>
      </c>
      <c r="C20" s="42">
        <v>28.82</v>
      </c>
      <c r="D20" s="75">
        <v>0</v>
      </c>
      <c r="E20" s="1">
        <f t="shared" si="2"/>
        <v>0</v>
      </c>
      <c r="F20" s="50"/>
      <c r="G20" s="57"/>
      <c r="H20" s="13"/>
    </row>
    <row r="21" spans="1:8" ht="11.25">
      <c r="A21" s="38" t="s">
        <v>25</v>
      </c>
      <c r="B21" s="29" t="s">
        <v>44</v>
      </c>
      <c r="C21" s="42">
        <v>28.82</v>
      </c>
      <c r="D21" s="75">
        <v>0</v>
      </c>
      <c r="E21" s="1">
        <f t="shared" si="2"/>
        <v>0</v>
      </c>
      <c r="F21" s="42">
        <v>28.82</v>
      </c>
      <c r="G21" s="83">
        <v>0</v>
      </c>
      <c r="H21" s="2">
        <f>F21*G21</f>
        <v>0</v>
      </c>
    </row>
    <row r="22" spans="1:8" ht="11.25">
      <c r="A22" s="26" t="s">
        <v>26</v>
      </c>
      <c r="B22" s="29" t="s">
        <v>45</v>
      </c>
      <c r="C22" s="42">
        <v>61.98</v>
      </c>
      <c r="D22" s="76">
        <v>0</v>
      </c>
      <c r="E22" s="1">
        <f t="shared" si="2"/>
        <v>0</v>
      </c>
      <c r="F22" s="42">
        <v>61.98</v>
      </c>
      <c r="G22" s="84">
        <v>0</v>
      </c>
      <c r="H22" s="2">
        <f>F22*G22</f>
        <v>0</v>
      </c>
    </row>
    <row r="23" spans="1:8" ht="11.25">
      <c r="A23" s="26" t="s">
        <v>26</v>
      </c>
      <c r="B23" s="29" t="s">
        <v>46</v>
      </c>
      <c r="C23" s="42">
        <v>65.72</v>
      </c>
      <c r="D23" s="76">
        <v>0</v>
      </c>
      <c r="E23" s="1">
        <f t="shared" si="2"/>
        <v>0</v>
      </c>
      <c r="F23" s="50"/>
      <c r="G23" s="56"/>
      <c r="H23" s="13"/>
    </row>
    <row r="24" spans="1:8" ht="11.25">
      <c r="A24" s="26" t="s">
        <v>27</v>
      </c>
      <c r="B24" s="29" t="s">
        <v>47</v>
      </c>
      <c r="C24" s="42">
        <v>82.9</v>
      </c>
      <c r="D24" s="76">
        <v>0</v>
      </c>
      <c r="E24" s="1">
        <f t="shared" si="2"/>
        <v>0</v>
      </c>
      <c r="F24" s="42">
        <v>82.9</v>
      </c>
      <c r="G24" s="84">
        <v>0</v>
      </c>
      <c r="H24" s="2">
        <f>F24*G24</f>
        <v>0</v>
      </c>
    </row>
    <row r="25" spans="1:8" ht="11.25">
      <c r="A25" s="26" t="s">
        <v>27</v>
      </c>
      <c r="B25" s="29" t="s">
        <v>48</v>
      </c>
      <c r="C25" s="42">
        <v>87.46</v>
      </c>
      <c r="D25" s="76">
        <v>0</v>
      </c>
      <c r="E25" s="1">
        <f t="shared" si="2"/>
        <v>0</v>
      </c>
      <c r="F25" s="50"/>
      <c r="G25" s="56"/>
      <c r="H25" s="13"/>
    </row>
    <row r="26" spans="1:8" ht="11.25">
      <c r="A26" s="26" t="s">
        <v>28</v>
      </c>
      <c r="B26" s="29" t="s">
        <v>49</v>
      </c>
      <c r="C26" s="42">
        <v>90.01</v>
      </c>
      <c r="D26" s="76">
        <v>0</v>
      </c>
      <c r="E26" s="1">
        <f t="shared" si="2"/>
        <v>0</v>
      </c>
      <c r="F26" s="42">
        <v>90.01</v>
      </c>
      <c r="G26" s="84">
        <v>0</v>
      </c>
      <c r="H26" s="2">
        <f>F26*G26</f>
        <v>0</v>
      </c>
    </row>
    <row r="27" spans="1:8" ht="11.25">
      <c r="A27" s="26" t="s">
        <v>28</v>
      </c>
      <c r="B27" s="29" t="s">
        <v>50</v>
      </c>
      <c r="C27" s="42">
        <v>111.42</v>
      </c>
      <c r="D27" s="76">
        <v>0</v>
      </c>
      <c r="E27" s="1">
        <f t="shared" si="2"/>
        <v>0</v>
      </c>
      <c r="F27" s="50"/>
      <c r="G27" s="56"/>
      <c r="H27" s="13"/>
    </row>
    <row r="28" spans="1:8" ht="11.25">
      <c r="A28" s="59" t="s">
        <v>67</v>
      </c>
      <c r="B28" s="60" t="s">
        <v>72</v>
      </c>
      <c r="C28" s="64">
        <v>109.7</v>
      </c>
      <c r="D28" s="76">
        <v>0</v>
      </c>
      <c r="E28" s="1">
        <f t="shared" si="2"/>
        <v>0</v>
      </c>
      <c r="F28" s="64">
        <v>109.7</v>
      </c>
      <c r="G28" s="84">
        <v>0</v>
      </c>
      <c r="H28" s="2">
        <f>F28*G28</f>
        <v>0</v>
      </c>
    </row>
    <row r="29" spans="1:8" ht="11.25">
      <c r="A29" s="59" t="s">
        <v>67</v>
      </c>
      <c r="B29" s="60" t="s">
        <v>73</v>
      </c>
      <c r="C29" s="64">
        <v>125</v>
      </c>
      <c r="D29" s="76">
        <v>0</v>
      </c>
      <c r="E29" s="1">
        <f t="shared" si="2"/>
        <v>0</v>
      </c>
      <c r="F29" s="50"/>
      <c r="G29" s="56"/>
      <c r="H29" s="13"/>
    </row>
    <row r="30" spans="1:8" ht="11.25">
      <c r="A30" s="26" t="s">
        <v>29</v>
      </c>
      <c r="B30" s="29" t="s">
        <v>51</v>
      </c>
      <c r="C30" s="42">
        <v>79.34</v>
      </c>
      <c r="D30" s="76">
        <v>0</v>
      </c>
      <c r="E30" s="1">
        <f t="shared" si="2"/>
        <v>0</v>
      </c>
      <c r="F30" s="42">
        <v>79.34</v>
      </c>
      <c r="G30" s="84">
        <v>0</v>
      </c>
      <c r="H30" s="2">
        <f>F30*G30</f>
        <v>0</v>
      </c>
    </row>
    <row r="31" spans="1:8" ht="11.25">
      <c r="A31" s="26" t="s">
        <v>30</v>
      </c>
      <c r="B31" s="29" t="s">
        <v>52</v>
      </c>
      <c r="C31" s="42">
        <v>105.14</v>
      </c>
      <c r="D31" s="76">
        <v>0</v>
      </c>
      <c r="E31" s="1">
        <f t="shared" si="2"/>
        <v>0</v>
      </c>
      <c r="F31" s="42">
        <v>105.14</v>
      </c>
      <c r="G31" s="84">
        <v>0</v>
      </c>
      <c r="H31" s="2">
        <f>F31*G31</f>
        <v>0</v>
      </c>
    </row>
    <row r="32" spans="1:8" ht="11.25">
      <c r="A32" s="26" t="s">
        <v>31</v>
      </c>
      <c r="B32" s="29" t="s">
        <v>53</v>
      </c>
      <c r="C32" s="42">
        <v>137.28</v>
      </c>
      <c r="D32" s="76">
        <v>0</v>
      </c>
      <c r="E32" s="1">
        <f t="shared" si="2"/>
        <v>0</v>
      </c>
      <c r="F32" s="42">
        <v>137.28</v>
      </c>
      <c r="G32" s="84">
        <v>0</v>
      </c>
      <c r="H32" s="2">
        <f>F32*G32</f>
        <v>0</v>
      </c>
    </row>
    <row r="33" spans="1:8" ht="11.25">
      <c r="A33" s="59" t="s">
        <v>68</v>
      </c>
      <c r="B33" s="60" t="s">
        <v>69</v>
      </c>
      <c r="C33" s="42">
        <v>170.38</v>
      </c>
      <c r="D33" s="76">
        <v>0</v>
      </c>
      <c r="E33" s="1">
        <f>C33*D33</f>
        <v>0</v>
      </c>
      <c r="F33" s="42">
        <v>170.38</v>
      </c>
      <c r="G33" s="84">
        <v>0</v>
      </c>
      <c r="H33" s="1">
        <f>F33*G33</f>
        <v>0</v>
      </c>
    </row>
    <row r="34" spans="1:8" ht="11.25">
      <c r="A34" s="26" t="s">
        <v>32</v>
      </c>
      <c r="B34" s="28" t="s">
        <v>54</v>
      </c>
      <c r="C34" s="42">
        <v>67.91</v>
      </c>
      <c r="D34" s="76">
        <v>0</v>
      </c>
      <c r="E34" s="1">
        <f t="shared" si="2"/>
        <v>0</v>
      </c>
      <c r="F34" s="42">
        <v>67.91</v>
      </c>
      <c r="G34" s="84">
        <v>0</v>
      </c>
      <c r="H34" s="2">
        <f>F34*G34</f>
        <v>0</v>
      </c>
    </row>
    <row r="35" spans="1:8" ht="11.25">
      <c r="A35" s="26" t="s">
        <v>32</v>
      </c>
      <c r="B35" s="29" t="s">
        <v>55</v>
      </c>
      <c r="C35" s="42">
        <v>84.08</v>
      </c>
      <c r="D35" s="76">
        <v>0</v>
      </c>
      <c r="E35" s="1">
        <f t="shared" si="2"/>
        <v>0</v>
      </c>
      <c r="F35" s="50"/>
      <c r="G35" s="56"/>
      <c r="H35" s="13"/>
    </row>
    <row r="36" spans="1:8" ht="11.25">
      <c r="A36" s="26" t="s">
        <v>33</v>
      </c>
      <c r="B36" s="29" t="s">
        <v>56</v>
      </c>
      <c r="C36" s="42">
        <v>98.98</v>
      </c>
      <c r="D36" s="76">
        <v>0</v>
      </c>
      <c r="E36" s="1">
        <f t="shared" si="2"/>
        <v>0</v>
      </c>
      <c r="F36" s="42">
        <v>98.98</v>
      </c>
      <c r="G36" s="84">
        <v>0</v>
      </c>
      <c r="H36" s="2">
        <f>F36*G36</f>
        <v>0</v>
      </c>
    </row>
    <row r="37" spans="1:8" ht="11.25">
      <c r="A37" s="26" t="s">
        <v>33</v>
      </c>
      <c r="B37" s="29" t="s">
        <v>57</v>
      </c>
      <c r="C37" s="42">
        <v>110.2</v>
      </c>
      <c r="D37" s="76">
        <v>0</v>
      </c>
      <c r="E37" s="1">
        <f t="shared" si="2"/>
        <v>0</v>
      </c>
      <c r="F37" s="50"/>
      <c r="G37" s="56"/>
      <c r="H37" s="13"/>
    </row>
    <row r="38" spans="1:8" ht="11.25">
      <c r="A38" s="26" t="s">
        <v>34</v>
      </c>
      <c r="B38" s="29" t="s">
        <v>58</v>
      </c>
      <c r="C38" s="64">
        <v>104.17</v>
      </c>
      <c r="D38" s="76">
        <v>0</v>
      </c>
      <c r="E38" s="65">
        <f t="shared" si="2"/>
        <v>0</v>
      </c>
      <c r="F38" s="64">
        <v>104.17</v>
      </c>
      <c r="G38" s="84">
        <v>0</v>
      </c>
      <c r="H38" s="2">
        <f>F38*G38</f>
        <v>0</v>
      </c>
    </row>
    <row r="39" spans="1:8" ht="11.25">
      <c r="A39" s="26" t="s">
        <v>34</v>
      </c>
      <c r="B39" s="29" t="s">
        <v>59</v>
      </c>
      <c r="C39" s="64">
        <v>121</v>
      </c>
      <c r="D39" s="76">
        <v>0</v>
      </c>
      <c r="E39" s="1">
        <f t="shared" si="2"/>
        <v>0</v>
      </c>
      <c r="F39" s="50"/>
      <c r="G39" s="56"/>
      <c r="H39" s="13"/>
    </row>
    <row r="40" spans="1:8" ht="11.25">
      <c r="A40" s="38" t="s">
        <v>35</v>
      </c>
      <c r="B40" s="29" t="s">
        <v>60</v>
      </c>
      <c r="C40" s="42">
        <v>156.06</v>
      </c>
      <c r="D40" s="76">
        <v>0</v>
      </c>
      <c r="E40" s="1">
        <f t="shared" si="2"/>
        <v>0</v>
      </c>
      <c r="F40" s="42">
        <v>156.06</v>
      </c>
      <c r="G40" s="84">
        <v>0</v>
      </c>
      <c r="H40" s="2">
        <f>F40*G40</f>
        <v>0</v>
      </c>
    </row>
    <row r="41" spans="1:8" ht="11.25">
      <c r="A41" s="40" t="s">
        <v>36</v>
      </c>
      <c r="B41" s="30" t="s">
        <v>61</v>
      </c>
      <c r="C41" s="43">
        <v>162.5</v>
      </c>
      <c r="D41" s="76">
        <v>0</v>
      </c>
      <c r="E41" s="1">
        <f t="shared" si="2"/>
        <v>0</v>
      </c>
      <c r="F41" s="51"/>
      <c r="G41" s="56"/>
      <c r="H41" s="13"/>
    </row>
    <row r="42" spans="1:8" ht="11.25">
      <c r="A42" s="40" t="s">
        <v>37</v>
      </c>
      <c r="B42" s="30" t="s">
        <v>62</v>
      </c>
      <c r="C42" s="43">
        <v>87.96</v>
      </c>
      <c r="D42" s="76">
        <v>0</v>
      </c>
      <c r="E42" s="1">
        <f t="shared" si="2"/>
        <v>0</v>
      </c>
      <c r="F42" s="43">
        <v>87.96</v>
      </c>
      <c r="G42" s="84">
        <v>0</v>
      </c>
      <c r="H42" s="2">
        <f>F42*G42</f>
        <v>0</v>
      </c>
    </row>
    <row r="43" spans="1:8" ht="11.25">
      <c r="A43" s="40" t="s">
        <v>38</v>
      </c>
      <c r="B43" s="30" t="s">
        <v>63</v>
      </c>
      <c r="C43" s="43">
        <v>355.98</v>
      </c>
      <c r="D43" s="77">
        <v>0</v>
      </c>
      <c r="E43" s="4">
        <f t="shared" si="2"/>
        <v>0</v>
      </c>
      <c r="F43" s="51"/>
      <c r="G43" s="58"/>
      <c r="H43" s="52"/>
    </row>
    <row r="44" spans="1:8" ht="11.25">
      <c r="A44" s="38" t="s">
        <v>39</v>
      </c>
      <c r="B44" s="29" t="s">
        <v>64</v>
      </c>
      <c r="C44" s="42">
        <v>67.04</v>
      </c>
      <c r="D44" s="78">
        <v>0</v>
      </c>
      <c r="E44" s="4">
        <f>C44*D44</f>
        <v>0</v>
      </c>
      <c r="F44" s="42">
        <v>67.04</v>
      </c>
      <c r="G44" s="82">
        <v>0</v>
      </c>
      <c r="H44" s="44">
        <f>F44*G44</f>
        <v>0</v>
      </c>
    </row>
    <row r="45" spans="1:8" ht="11.25">
      <c r="A45" s="67" t="s">
        <v>70</v>
      </c>
      <c r="B45" s="61" t="s">
        <v>71</v>
      </c>
      <c r="C45" s="64">
        <v>28.38</v>
      </c>
      <c r="D45" s="78">
        <v>0</v>
      </c>
      <c r="E45" s="68">
        <f t="shared" si="2"/>
        <v>0</v>
      </c>
      <c r="F45" s="64">
        <v>28.38</v>
      </c>
      <c r="G45" s="82">
        <v>0</v>
      </c>
      <c r="H45" s="69">
        <f>F45*G45</f>
        <v>0</v>
      </c>
    </row>
    <row r="46" spans="1:8" ht="11.25">
      <c r="A46" s="53"/>
      <c r="B46" s="14"/>
      <c r="H46" s="47"/>
    </row>
    <row r="47" spans="1:8" ht="12" thickBot="1">
      <c r="A47" s="54"/>
      <c r="C47" s="25"/>
      <c r="D47" s="25"/>
      <c r="E47" s="25"/>
      <c r="F47" s="25"/>
      <c r="G47" s="25"/>
      <c r="H47" s="48"/>
    </row>
    <row r="48" spans="1:8" ht="13.5" thickBot="1" thickTop="1">
      <c r="A48" s="54"/>
      <c r="C48" s="20"/>
      <c r="D48" s="22" t="s">
        <v>3</v>
      </c>
      <c r="E48" s="7">
        <f>SUM(E4:E45)</f>
        <v>0</v>
      </c>
      <c r="F48" s="20"/>
      <c r="G48" s="22" t="s">
        <v>4</v>
      </c>
      <c r="H48" s="7">
        <f>SUM(H4:H45)</f>
        <v>0</v>
      </c>
    </row>
    <row r="49" spans="1:8" ht="12" thickTop="1">
      <c r="A49" s="54"/>
      <c r="C49" s="20"/>
      <c r="H49" s="46"/>
    </row>
    <row r="50" spans="1:8" ht="12" thickBot="1">
      <c r="A50" s="8"/>
      <c r="B50" s="9"/>
      <c r="C50" s="10"/>
      <c r="D50" s="23"/>
      <c r="E50" s="10"/>
      <c r="F50" s="10"/>
      <c r="G50" s="23"/>
      <c r="H50" s="45"/>
    </row>
    <row r="52" ht="11.25">
      <c r="A52" s="62"/>
    </row>
  </sheetData>
  <sheetProtection/>
  <mergeCells count="7">
    <mergeCell ref="A1:B1"/>
    <mergeCell ref="C3:F3"/>
    <mergeCell ref="C7:F7"/>
    <mergeCell ref="C14:F14"/>
    <mergeCell ref="A7:B7"/>
    <mergeCell ref="A3:B3"/>
    <mergeCell ref="A14:B14"/>
  </mergeCells>
  <printOptions horizontalCentered="1"/>
  <pageMargins left="0.25" right="0.25" top="0.5" bottom="0.6" header="0.18" footer="0.26"/>
  <pageSetup fitToHeight="0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A11" sqref="A11"/>
    </sheetView>
  </sheetViews>
  <sheetFormatPr defaultColWidth="9.140625" defaultRowHeight="12.75"/>
  <cols>
    <col min="2" max="2" width="11.00390625" style="0" customWidth="1"/>
    <col min="3" max="3" width="10.57421875" style="0" customWidth="1"/>
    <col min="4" max="4" width="40.00390625" style="0" customWidth="1"/>
    <col min="5" max="5" width="13.00390625" style="0" customWidth="1"/>
    <col min="6" max="6" width="16.28125" style="0" customWidth="1"/>
    <col min="10" max="10" width="11.00390625" style="0" customWidth="1"/>
    <col min="11" max="11" width="10.57421875" style="0" customWidth="1"/>
    <col min="12" max="12" width="68.421875" style="0" customWidth="1"/>
    <col min="13" max="13" width="12.57421875" style="0" customWidth="1"/>
    <col min="14" max="14" width="16.28125" style="0" customWidth="1"/>
  </cols>
  <sheetData>
    <row r="1" spans="1:14" ht="15">
      <c r="A1" s="88" t="s">
        <v>0</v>
      </c>
      <c r="B1" s="88" t="s">
        <v>82</v>
      </c>
      <c r="C1" s="88" t="s">
        <v>83</v>
      </c>
      <c r="D1" s="88" t="s">
        <v>84</v>
      </c>
      <c r="E1" s="88" t="s">
        <v>85</v>
      </c>
      <c r="F1" s="88" t="s">
        <v>86</v>
      </c>
      <c r="I1" s="88" t="s">
        <v>0</v>
      </c>
      <c r="J1" s="88" t="s">
        <v>82</v>
      </c>
      <c r="K1" s="88" t="s">
        <v>83</v>
      </c>
      <c r="L1" s="88" t="s">
        <v>84</v>
      </c>
      <c r="M1" s="88" t="s">
        <v>85</v>
      </c>
      <c r="N1" s="88" t="s">
        <v>86</v>
      </c>
    </row>
    <row r="2" spans="1:14" ht="15">
      <c r="A2" s="85" t="s">
        <v>7</v>
      </c>
      <c r="B2" s="85" t="s">
        <v>87</v>
      </c>
      <c r="C2" s="85" t="s">
        <v>101</v>
      </c>
      <c r="D2" s="85" t="s">
        <v>10</v>
      </c>
      <c r="E2" s="86">
        <v>11178</v>
      </c>
      <c r="F2" s="87">
        <v>329080.32</v>
      </c>
      <c r="I2" s="85" t="s">
        <v>7</v>
      </c>
      <c r="J2" s="85" t="s">
        <v>87</v>
      </c>
      <c r="K2" s="85" t="s">
        <v>88</v>
      </c>
      <c r="L2" s="85" t="s">
        <v>10</v>
      </c>
      <c r="M2" s="86">
        <v>0</v>
      </c>
      <c r="N2" s="87">
        <v>0</v>
      </c>
    </row>
    <row r="3" spans="1:14" ht="15">
      <c r="A3" s="85" t="s">
        <v>8</v>
      </c>
      <c r="B3" s="85" t="s">
        <v>87</v>
      </c>
      <c r="C3" s="85" t="s">
        <v>101</v>
      </c>
      <c r="D3" s="85" t="s">
        <v>11</v>
      </c>
      <c r="E3" s="86">
        <v>1436</v>
      </c>
      <c r="F3" s="87">
        <v>27513.76</v>
      </c>
      <c r="I3" s="85" t="s">
        <v>8</v>
      </c>
      <c r="J3" s="85" t="s">
        <v>87</v>
      </c>
      <c r="K3" s="85" t="s">
        <v>88</v>
      </c>
      <c r="L3" s="85" t="s">
        <v>11</v>
      </c>
      <c r="M3" s="86">
        <v>0</v>
      </c>
      <c r="N3" s="87">
        <v>0</v>
      </c>
    </row>
    <row r="4" spans="1:14" ht="30">
      <c r="A4" s="85" t="s">
        <v>22</v>
      </c>
      <c r="B4" s="85" t="s">
        <v>87</v>
      </c>
      <c r="C4" s="85" t="s">
        <v>101</v>
      </c>
      <c r="D4" s="85" t="s">
        <v>102</v>
      </c>
      <c r="E4" s="86">
        <v>329</v>
      </c>
      <c r="F4" s="87">
        <v>47695.13</v>
      </c>
      <c r="I4" s="85" t="s">
        <v>22</v>
      </c>
      <c r="J4" s="85" t="s">
        <v>87</v>
      </c>
      <c r="K4" s="85" t="s">
        <v>88</v>
      </c>
      <c r="L4" s="85" t="s">
        <v>89</v>
      </c>
      <c r="M4" s="86">
        <v>10</v>
      </c>
      <c r="N4" s="87">
        <v>1449.7</v>
      </c>
    </row>
    <row r="5" spans="1:14" ht="15">
      <c r="A5" s="85" t="s">
        <v>9</v>
      </c>
      <c r="B5" s="85" t="s">
        <v>87</v>
      </c>
      <c r="C5" s="85" t="s">
        <v>101</v>
      </c>
      <c r="D5" s="85" t="s">
        <v>12</v>
      </c>
      <c r="E5" s="86">
        <v>6902</v>
      </c>
      <c r="F5" s="87">
        <v>248748.08</v>
      </c>
      <c r="I5" s="85" t="s">
        <v>9</v>
      </c>
      <c r="J5" s="85" t="s">
        <v>87</v>
      </c>
      <c r="K5" s="85" t="s">
        <v>88</v>
      </c>
      <c r="L5" s="85" t="s">
        <v>12</v>
      </c>
      <c r="M5" s="86">
        <v>3</v>
      </c>
      <c r="N5" s="87">
        <v>108.12</v>
      </c>
    </row>
    <row r="6" spans="1:14" ht="30">
      <c r="A6" s="85" t="s">
        <v>65</v>
      </c>
      <c r="B6" s="85" t="s">
        <v>87</v>
      </c>
      <c r="C6" s="85" t="s">
        <v>101</v>
      </c>
      <c r="D6" s="85" t="s">
        <v>66</v>
      </c>
      <c r="E6" s="86">
        <v>952</v>
      </c>
      <c r="F6" s="87">
        <v>68620.16</v>
      </c>
      <c r="I6" s="85" t="s">
        <v>65</v>
      </c>
      <c r="J6" s="85" t="s">
        <v>87</v>
      </c>
      <c r="K6" s="85" t="s">
        <v>88</v>
      </c>
      <c r="L6" s="85" t="s">
        <v>90</v>
      </c>
      <c r="M6" s="86">
        <v>0</v>
      </c>
      <c r="N6" s="87">
        <v>0</v>
      </c>
    </row>
    <row r="7" spans="1:14" ht="15">
      <c r="A7" s="85" t="s">
        <v>15</v>
      </c>
      <c r="B7" s="85" t="s">
        <v>87</v>
      </c>
      <c r="C7" s="85" t="s">
        <v>101</v>
      </c>
      <c r="D7" s="85" t="s">
        <v>19</v>
      </c>
      <c r="E7" s="86">
        <v>11267</v>
      </c>
      <c r="F7" s="87">
        <v>144442.94</v>
      </c>
      <c r="I7" s="85" t="s">
        <v>15</v>
      </c>
      <c r="J7" s="85" t="s">
        <v>87</v>
      </c>
      <c r="K7" s="85" t="s">
        <v>88</v>
      </c>
      <c r="L7" s="85" t="s">
        <v>19</v>
      </c>
      <c r="M7" s="86">
        <v>0</v>
      </c>
      <c r="N7" s="87">
        <v>0</v>
      </c>
    </row>
    <row r="8" spans="1:14" ht="15">
      <c r="A8" s="85" t="s">
        <v>16</v>
      </c>
      <c r="B8" s="85" t="s">
        <v>87</v>
      </c>
      <c r="C8" s="85" t="s">
        <v>101</v>
      </c>
      <c r="D8" s="85" t="s">
        <v>20</v>
      </c>
      <c r="E8" s="86">
        <v>12471</v>
      </c>
      <c r="F8" s="87">
        <v>146409.54</v>
      </c>
      <c r="I8" s="85" t="s">
        <v>16</v>
      </c>
      <c r="J8" s="85" t="s">
        <v>87</v>
      </c>
      <c r="K8" s="85" t="s">
        <v>88</v>
      </c>
      <c r="L8" s="85" t="s">
        <v>20</v>
      </c>
      <c r="M8" s="86">
        <v>0</v>
      </c>
      <c r="N8" s="87">
        <v>0</v>
      </c>
    </row>
    <row r="9" spans="1:14" ht="15">
      <c r="A9" s="85" t="s">
        <v>13</v>
      </c>
      <c r="B9" s="85" t="s">
        <v>87</v>
      </c>
      <c r="C9" s="85" t="s">
        <v>101</v>
      </c>
      <c r="D9" s="85" t="s">
        <v>17</v>
      </c>
      <c r="E9" s="86">
        <v>4791</v>
      </c>
      <c r="F9" s="87">
        <v>114313.26</v>
      </c>
      <c r="I9" s="85" t="s">
        <v>13</v>
      </c>
      <c r="J9" s="85" t="s">
        <v>87</v>
      </c>
      <c r="K9" s="85" t="s">
        <v>88</v>
      </c>
      <c r="L9" s="85" t="s">
        <v>17</v>
      </c>
      <c r="M9" s="86">
        <v>0</v>
      </c>
      <c r="N9" s="87">
        <v>0</v>
      </c>
    </row>
    <row r="10" spans="1:14" ht="15">
      <c r="A10" s="85" t="s">
        <v>14</v>
      </c>
      <c r="B10" s="85" t="s">
        <v>87</v>
      </c>
      <c r="C10" s="85" t="s">
        <v>101</v>
      </c>
      <c r="D10" s="85" t="s">
        <v>18</v>
      </c>
      <c r="E10" s="86">
        <v>10200</v>
      </c>
      <c r="F10" s="87">
        <v>360264</v>
      </c>
      <c r="I10" s="85" t="s">
        <v>14</v>
      </c>
      <c r="J10" s="85" t="s">
        <v>87</v>
      </c>
      <c r="K10" s="85" t="s">
        <v>88</v>
      </c>
      <c r="L10" s="85" t="s">
        <v>18</v>
      </c>
      <c r="M10" s="86">
        <v>0</v>
      </c>
      <c r="N10" s="87">
        <v>0</v>
      </c>
    </row>
    <row r="11" spans="1:14" ht="15">
      <c r="A11" s="85" t="s">
        <v>91</v>
      </c>
      <c r="B11" s="85" t="s">
        <v>87</v>
      </c>
      <c r="C11" s="85" t="s">
        <v>101</v>
      </c>
      <c r="D11" s="85" t="s">
        <v>77</v>
      </c>
      <c r="E11" s="86">
        <v>3369</v>
      </c>
      <c r="F11" s="87">
        <v>219254.52</v>
      </c>
      <c r="I11" s="85" t="s">
        <v>91</v>
      </c>
      <c r="J11" s="85" t="s">
        <v>87</v>
      </c>
      <c r="K11" s="85" t="s">
        <v>88</v>
      </c>
      <c r="L11" s="85" t="s">
        <v>92</v>
      </c>
      <c r="M11" s="86">
        <v>0</v>
      </c>
      <c r="N11" s="87">
        <v>0</v>
      </c>
    </row>
    <row r="12" spans="1:14" ht="15">
      <c r="A12" s="85" t="s">
        <v>23</v>
      </c>
      <c r="B12" s="85" t="s">
        <v>87</v>
      </c>
      <c r="C12" s="85" t="s">
        <v>101</v>
      </c>
      <c r="D12" s="85" t="s">
        <v>41</v>
      </c>
      <c r="E12" s="86">
        <v>9554</v>
      </c>
      <c r="F12" s="87">
        <v>535024</v>
      </c>
      <c r="I12" s="85" t="s">
        <v>24</v>
      </c>
      <c r="J12" s="85" t="s">
        <v>87</v>
      </c>
      <c r="K12" s="85" t="s">
        <v>88</v>
      </c>
      <c r="L12" s="85" t="s">
        <v>93</v>
      </c>
      <c r="M12" s="86">
        <v>0</v>
      </c>
      <c r="N12" s="87">
        <v>0</v>
      </c>
    </row>
    <row r="13" spans="1:14" ht="15">
      <c r="A13" s="85" t="s">
        <v>24</v>
      </c>
      <c r="B13" s="85" t="s">
        <v>87</v>
      </c>
      <c r="C13" s="85" t="s">
        <v>101</v>
      </c>
      <c r="D13" s="85" t="s">
        <v>103</v>
      </c>
      <c r="E13" s="86">
        <v>7490</v>
      </c>
      <c r="F13" s="87">
        <v>280875</v>
      </c>
      <c r="I13" s="85" t="s">
        <v>78</v>
      </c>
      <c r="J13" s="85" t="s">
        <v>87</v>
      </c>
      <c r="K13" s="85" t="s">
        <v>88</v>
      </c>
      <c r="L13" s="85" t="s">
        <v>79</v>
      </c>
      <c r="M13" s="86">
        <v>0</v>
      </c>
      <c r="N13" s="87">
        <v>0</v>
      </c>
    </row>
    <row r="14" spans="1:14" ht="15">
      <c r="A14" s="85" t="s">
        <v>78</v>
      </c>
      <c r="B14" s="85" t="s">
        <v>87</v>
      </c>
      <c r="C14" s="85" t="s">
        <v>101</v>
      </c>
      <c r="D14" s="85" t="s">
        <v>79</v>
      </c>
      <c r="E14" s="86">
        <v>6897</v>
      </c>
      <c r="F14" s="87">
        <v>103455</v>
      </c>
      <c r="I14" s="85" t="s">
        <v>74</v>
      </c>
      <c r="J14" s="85" t="s">
        <v>87</v>
      </c>
      <c r="K14" s="85" t="s">
        <v>88</v>
      </c>
      <c r="L14" s="85" t="s">
        <v>75</v>
      </c>
      <c r="M14" s="86">
        <v>1</v>
      </c>
      <c r="N14" s="87">
        <v>14.7</v>
      </c>
    </row>
    <row r="15" spans="1:14" ht="15">
      <c r="A15" s="85" t="s">
        <v>74</v>
      </c>
      <c r="B15" s="85" t="s">
        <v>87</v>
      </c>
      <c r="C15" s="85" t="s">
        <v>101</v>
      </c>
      <c r="D15" s="85" t="s">
        <v>75</v>
      </c>
      <c r="E15" s="86">
        <v>9057</v>
      </c>
      <c r="F15" s="87">
        <v>133137.9</v>
      </c>
      <c r="I15" s="85" t="s">
        <v>25</v>
      </c>
      <c r="J15" s="85" t="s">
        <v>87</v>
      </c>
      <c r="K15" s="85" t="s">
        <v>88</v>
      </c>
      <c r="L15" s="85" t="s">
        <v>44</v>
      </c>
      <c r="M15" s="86">
        <v>0</v>
      </c>
      <c r="N15" s="87">
        <v>0</v>
      </c>
    </row>
    <row r="16" spans="1:14" ht="15">
      <c r="A16" s="85" t="s">
        <v>25</v>
      </c>
      <c r="B16" s="85" t="s">
        <v>87</v>
      </c>
      <c r="C16" s="85" t="s">
        <v>101</v>
      </c>
      <c r="D16" s="85" t="s">
        <v>43</v>
      </c>
      <c r="E16" s="86">
        <v>38832</v>
      </c>
      <c r="F16" s="87">
        <v>1119138.24</v>
      </c>
      <c r="I16" s="85" t="s">
        <v>26</v>
      </c>
      <c r="J16" s="85" t="s">
        <v>87</v>
      </c>
      <c r="K16" s="85" t="s">
        <v>88</v>
      </c>
      <c r="L16" s="85" t="s">
        <v>45</v>
      </c>
      <c r="M16" s="86">
        <v>0</v>
      </c>
      <c r="N16" s="87">
        <v>0</v>
      </c>
    </row>
    <row r="17" spans="1:14" ht="15">
      <c r="A17" s="85" t="s">
        <v>25</v>
      </c>
      <c r="B17" s="85" t="s">
        <v>87</v>
      </c>
      <c r="C17" s="85" t="s">
        <v>101</v>
      </c>
      <c r="D17" s="85" t="s">
        <v>44</v>
      </c>
      <c r="E17" s="86">
        <v>1007</v>
      </c>
      <c r="F17" s="87">
        <v>29021.74</v>
      </c>
      <c r="I17" s="85" t="s">
        <v>27</v>
      </c>
      <c r="J17" s="85" t="s">
        <v>87</v>
      </c>
      <c r="K17" s="85" t="s">
        <v>88</v>
      </c>
      <c r="L17" s="85" t="s">
        <v>47</v>
      </c>
      <c r="M17" s="86">
        <v>0</v>
      </c>
      <c r="N17" s="87">
        <v>0</v>
      </c>
    </row>
    <row r="18" spans="1:14" ht="15">
      <c r="A18" s="85" t="s">
        <v>26</v>
      </c>
      <c r="B18" s="85" t="s">
        <v>87</v>
      </c>
      <c r="C18" s="85" t="s">
        <v>101</v>
      </c>
      <c r="D18" s="85" t="s">
        <v>104</v>
      </c>
      <c r="E18" s="86">
        <v>1581</v>
      </c>
      <c r="F18" s="87">
        <v>103903.32</v>
      </c>
      <c r="I18" s="85" t="s">
        <v>28</v>
      </c>
      <c r="J18" s="85" t="s">
        <v>87</v>
      </c>
      <c r="K18" s="85" t="s">
        <v>88</v>
      </c>
      <c r="L18" s="85" t="s">
        <v>49</v>
      </c>
      <c r="M18" s="86">
        <v>0</v>
      </c>
      <c r="N18" s="87">
        <v>0</v>
      </c>
    </row>
    <row r="19" spans="1:14" ht="15">
      <c r="A19" s="85" t="s">
        <v>26</v>
      </c>
      <c r="B19" s="85" t="s">
        <v>87</v>
      </c>
      <c r="C19" s="85" t="s">
        <v>101</v>
      </c>
      <c r="D19" s="85" t="s">
        <v>45</v>
      </c>
      <c r="E19" s="86">
        <v>482</v>
      </c>
      <c r="F19" s="87">
        <v>29874.36</v>
      </c>
      <c r="I19" s="85" t="s">
        <v>67</v>
      </c>
      <c r="J19" s="85" t="s">
        <v>87</v>
      </c>
      <c r="K19" s="85" t="s">
        <v>88</v>
      </c>
      <c r="L19" s="85" t="s">
        <v>94</v>
      </c>
      <c r="M19" s="86">
        <v>0</v>
      </c>
      <c r="N19" s="87">
        <v>0</v>
      </c>
    </row>
    <row r="20" spans="1:14" ht="15">
      <c r="A20" s="85" t="s">
        <v>27</v>
      </c>
      <c r="B20" s="85" t="s">
        <v>87</v>
      </c>
      <c r="C20" s="85" t="s">
        <v>101</v>
      </c>
      <c r="D20" s="85" t="s">
        <v>105</v>
      </c>
      <c r="E20" s="86">
        <v>1488</v>
      </c>
      <c r="F20" s="87">
        <v>130140.48</v>
      </c>
      <c r="I20" s="85" t="s">
        <v>29</v>
      </c>
      <c r="J20" s="85" t="s">
        <v>87</v>
      </c>
      <c r="K20" s="85" t="s">
        <v>88</v>
      </c>
      <c r="L20" s="85" t="s">
        <v>95</v>
      </c>
      <c r="M20" s="86">
        <v>0</v>
      </c>
      <c r="N20" s="87">
        <v>0</v>
      </c>
    </row>
    <row r="21" spans="1:14" ht="15">
      <c r="A21" s="85" t="s">
        <v>27</v>
      </c>
      <c r="B21" s="85" t="s">
        <v>87</v>
      </c>
      <c r="C21" s="85" t="s">
        <v>101</v>
      </c>
      <c r="D21" s="85" t="s">
        <v>47</v>
      </c>
      <c r="E21" s="86">
        <v>444</v>
      </c>
      <c r="F21" s="87">
        <v>36807.6</v>
      </c>
      <c r="I21" s="85" t="s">
        <v>30</v>
      </c>
      <c r="J21" s="85" t="s">
        <v>87</v>
      </c>
      <c r="K21" s="85" t="s">
        <v>88</v>
      </c>
      <c r="L21" s="85" t="s">
        <v>96</v>
      </c>
      <c r="M21" s="86">
        <v>0</v>
      </c>
      <c r="N21" s="87">
        <v>0</v>
      </c>
    </row>
    <row r="22" spans="1:14" ht="15">
      <c r="A22" s="85" t="s">
        <v>28</v>
      </c>
      <c r="B22" s="85" t="s">
        <v>87</v>
      </c>
      <c r="C22" s="85" t="s">
        <v>101</v>
      </c>
      <c r="D22" s="85" t="s">
        <v>106</v>
      </c>
      <c r="E22" s="86">
        <v>221</v>
      </c>
      <c r="F22" s="87">
        <v>24623.82</v>
      </c>
      <c r="I22" s="85" t="s">
        <v>31</v>
      </c>
      <c r="J22" s="85" t="s">
        <v>87</v>
      </c>
      <c r="K22" s="85" t="s">
        <v>88</v>
      </c>
      <c r="L22" s="85" t="s">
        <v>97</v>
      </c>
      <c r="M22" s="86">
        <v>0</v>
      </c>
      <c r="N22" s="87">
        <v>0</v>
      </c>
    </row>
    <row r="23" spans="1:14" ht="30">
      <c r="A23" s="85" t="s">
        <v>28</v>
      </c>
      <c r="B23" s="85" t="s">
        <v>87</v>
      </c>
      <c r="C23" s="85" t="s">
        <v>101</v>
      </c>
      <c r="D23" s="85" t="s">
        <v>49</v>
      </c>
      <c r="E23" s="86">
        <v>65</v>
      </c>
      <c r="F23" s="87">
        <v>5850.65</v>
      </c>
      <c r="I23" s="85" t="s">
        <v>68</v>
      </c>
      <c r="J23" s="85" t="s">
        <v>87</v>
      </c>
      <c r="K23" s="85" t="s">
        <v>88</v>
      </c>
      <c r="L23" s="85" t="s">
        <v>69</v>
      </c>
      <c r="M23" s="86">
        <v>0</v>
      </c>
      <c r="N23" s="87">
        <v>0</v>
      </c>
    </row>
    <row r="24" spans="1:14" ht="15">
      <c r="A24" s="85" t="s">
        <v>67</v>
      </c>
      <c r="B24" s="85" t="s">
        <v>87</v>
      </c>
      <c r="C24" s="85" t="s">
        <v>101</v>
      </c>
      <c r="D24" s="85" t="s">
        <v>107</v>
      </c>
      <c r="E24" s="86">
        <v>7</v>
      </c>
      <c r="F24" s="87">
        <v>875</v>
      </c>
      <c r="I24" s="85" t="s">
        <v>32</v>
      </c>
      <c r="J24" s="85" t="s">
        <v>87</v>
      </c>
      <c r="K24" s="85" t="s">
        <v>88</v>
      </c>
      <c r="L24" s="85" t="s">
        <v>98</v>
      </c>
      <c r="M24" s="86">
        <v>0</v>
      </c>
      <c r="N24" s="87">
        <v>0</v>
      </c>
    </row>
    <row r="25" spans="1:14" ht="15">
      <c r="A25" s="85" t="s">
        <v>67</v>
      </c>
      <c r="B25" s="85" t="s">
        <v>87</v>
      </c>
      <c r="C25" s="85" t="s">
        <v>101</v>
      </c>
      <c r="D25" s="85" t="s">
        <v>94</v>
      </c>
      <c r="E25" s="86">
        <v>21</v>
      </c>
      <c r="F25" s="87">
        <v>2303.7</v>
      </c>
      <c r="I25" s="85" t="s">
        <v>33</v>
      </c>
      <c r="J25" s="85" t="s">
        <v>87</v>
      </c>
      <c r="K25" s="85" t="s">
        <v>88</v>
      </c>
      <c r="L25" s="85" t="s">
        <v>99</v>
      </c>
      <c r="M25" s="86">
        <v>0</v>
      </c>
      <c r="N25" s="87">
        <v>0</v>
      </c>
    </row>
    <row r="26" spans="1:14" ht="15">
      <c r="A26" s="85" t="s">
        <v>29</v>
      </c>
      <c r="B26" s="85" t="s">
        <v>87</v>
      </c>
      <c r="C26" s="85" t="s">
        <v>101</v>
      </c>
      <c r="D26" s="85" t="s">
        <v>95</v>
      </c>
      <c r="E26" s="86">
        <v>601</v>
      </c>
      <c r="F26" s="87">
        <v>47683.34</v>
      </c>
      <c r="I26" s="85" t="s">
        <v>34</v>
      </c>
      <c r="J26" s="85" t="s">
        <v>87</v>
      </c>
      <c r="K26" s="85" t="s">
        <v>88</v>
      </c>
      <c r="L26" s="85" t="s">
        <v>100</v>
      </c>
      <c r="M26" s="86">
        <v>0</v>
      </c>
      <c r="N26" s="87">
        <v>0</v>
      </c>
    </row>
    <row r="27" spans="1:14" ht="15">
      <c r="A27" s="85" t="s">
        <v>30</v>
      </c>
      <c r="B27" s="85" t="s">
        <v>87</v>
      </c>
      <c r="C27" s="85" t="s">
        <v>101</v>
      </c>
      <c r="D27" s="85" t="s">
        <v>96</v>
      </c>
      <c r="E27" s="86">
        <v>671</v>
      </c>
      <c r="F27" s="87">
        <v>70548.94</v>
      </c>
      <c r="I27" s="85" t="s">
        <v>35</v>
      </c>
      <c r="J27" s="85" t="s">
        <v>87</v>
      </c>
      <c r="K27" s="85" t="s">
        <v>88</v>
      </c>
      <c r="L27" s="85" t="s">
        <v>60</v>
      </c>
      <c r="M27" s="86">
        <v>0</v>
      </c>
      <c r="N27" s="87">
        <v>0</v>
      </c>
    </row>
    <row r="28" spans="1:14" ht="15">
      <c r="A28" s="85" t="s">
        <v>31</v>
      </c>
      <c r="B28" s="85" t="s">
        <v>87</v>
      </c>
      <c r="C28" s="85" t="s">
        <v>101</v>
      </c>
      <c r="D28" s="85" t="s">
        <v>97</v>
      </c>
      <c r="E28" s="86">
        <v>249</v>
      </c>
      <c r="F28" s="87">
        <v>34182.72</v>
      </c>
      <c r="I28" s="85" t="s">
        <v>37</v>
      </c>
      <c r="J28" s="85" t="s">
        <v>87</v>
      </c>
      <c r="K28" s="85" t="s">
        <v>88</v>
      </c>
      <c r="L28" s="85" t="s">
        <v>62</v>
      </c>
      <c r="M28" s="86">
        <v>0</v>
      </c>
      <c r="N28" s="87">
        <v>0</v>
      </c>
    </row>
    <row r="29" spans="1:14" ht="45">
      <c r="A29" s="85" t="s">
        <v>68</v>
      </c>
      <c r="B29" s="85" t="s">
        <v>87</v>
      </c>
      <c r="C29" s="85" t="s">
        <v>101</v>
      </c>
      <c r="D29" s="85" t="s">
        <v>69</v>
      </c>
      <c r="E29" s="86">
        <v>196</v>
      </c>
      <c r="F29" s="87">
        <v>33394.48</v>
      </c>
      <c r="I29" s="85" t="s">
        <v>39</v>
      </c>
      <c r="J29" s="85" t="s">
        <v>87</v>
      </c>
      <c r="K29" s="85" t="s">
        <v>88</v>
      </c>
      <c r="L29" s="85" t="s">
        <v>64</v>
      </c>
      <c r="M29" s="86">
        <v>0</v>
      </c>
      <c r="N29" s="87">
        <v>0</v>
      </c>
    </row>
    <row r="30" spans="1:14" ht="15">
      <c r="A30" s="85" t="s">
        <v>32</v>
      </c>
      <c r="B30" s="85" t="s">
        <v>87</v>
      </c>
      <c r="C30" s="85" t="s">
        <v>101</v>
      </c>
      <c r="D30" s="85" t="s">
        <v>108</v>
      </c>
      <c r="E30" s="86">
        <v>6747</v>
      </c>
      <c r="F30" s="87">
        <v>567287.76</v>
      </c>
      <c r="I30" s="89" t="s">
        <v>70</v>
      </c>
      <c r="J30" s="89" t="s">
        <v>87</v>
      </c>
      <c r="K30" s="89" t="s">
        <v>88</v>
      </c>
      <c r="L30" s="89" t="s">
        <v>71</v>
      </c>
      <c r="M30" s="90">
        <v>1</v>
      </c>
      <c r="N30" s="91">
        <v>28.38</v>
      </c>
    </row>
    <row r="31" spans="1:6" ht="15">
      <c r="A31" s="85" t="s">
        <v>32</v>
      </c>
      <c r="B31" s="85" t="s">
        <v>87</v>
      </c>
      <c r="C31" s="85" t="s">
        <v>101</v>
      </c>
      <c r="D31" s="85" t="s">
        <v>98</v>
      </c>
      <c r="E31" s="86">
        <v>2824</v>
      </c>
      <c r="F31" s="87">
        <v>191777.84</v>
      </c>
    </row>
    <row r="32" spans="1:6" ht="15">
      <c r="A32" s="85" t="s">
        <v>33</v>
      </c>
      <c r="B32" s="85" t="s">
        <v>87</v>
      </c>
      <c r="C32" s="85" t="s">
        <v>101</v>
      </c>
      <c r="D32" s="85" t="s">
        <v>109</v>
      </c>
      <c r="E32" s="86">
        <v>4580</v>
      </c>
      <c r="F32" s="87">
        <v>504716</v>
      </c>
    </row>
    <row r="33" spans="1:6" ht="15">
      <c r="A33" s="85" t="s">
        <v>33</v>
      </c>
      <c r="B33" s="85" t="s">
        <v>87</v>
      </c>
      <c r="C33" s="85" t="s">
        <v>101</v>
      </c>
      <c r="D33" s="85" t="s">
        <v>99</v>
      </c>
      <c r="E33" s="86">
        <v>2221</v>
      </c>
      <c r="F33" s="87">
        <v>219834.58</v>
      </c>
    </row>
    <row r="34" spans="1:6" ht="15">
      <c r="A34" s="85" t="s">
        <v>34</v>
      </c>
      <c r="B34" s="85" t="s">
        <v>87</v>
      </c>
      <c r="C34" s="85" t="s">
        <v>101</v>
      </c>
      <c r="D34" s="85" t="s">
        <v>110</v>
      </c>
      <c r="E34" s="86">
        <v>718</v>
      </c>
      <c r="F34" s="87">
        <v>86878</v>
      </c>
    </row>
    <row r="35" spans="1:6" ht="15">
      <c r="A35" s="85" t="s">
        <v>34</v>
      </c>
      <c r="B35" s="85" t="s">
        <v>87</v>
      </c>
      <c r="C35" s="85" t="s">
        <v>101</v>
      </c>
      <c r="D35" s="85" t="s">
        <v>100</v>
      </c>
      <c r="E35" s="86">
        <v>280</v>
      </c>
      <c r="F35" s="87">
        <v>29167.6</v>
      </c>
    </row>
    <row r="36" spans="1:6" ht="15">
      <c r="A36" s="85" t="s">
        <v>35</v>
      </c>
      <c r="B36" s="85" t="s">
        <v>87</v>
      </c>
      <c r="C36" s="85" t="s">
        <v>101</v>
      </c>
      <c r="D36" s="85" t="s">
        <v>60</v>
      </c>
      <c r="E36" s="86">
        <v>1265</v>
      </c>
      <c r="F36" s="87">
        <v>197415.9</v>
      </c>
    </row>
    <row r="37" spans="1:6" ht="15">
      <c r="A37" s="85" t="s">
        <v>36</v>
      </c>
      <c r="B37" s="85" t="s">
        <v>87</v>
      </c>
      <c r="C37" s="85" t="s">
        <v>101</v>
      </c>
      <c r="D37" s="85" t="s">
        <v>111</v>
      </c>
      <c r="E37" s="86">
        <v>61</v>
      </c>
      <c r="F37" s="87">
        <v>9912.5</v>
      </c>
    </row>
    <row r="38" spans="1:6" ht="15">
      <c r="A38" s="85" t="s">
        <v>37</v>
      </c>
      <c r="B38" s="85" t="s">
        <v>87</v>
      </c>
      <c r="C38" s="85" t="s">
        <v>101</v>
      </c>
      <c r="D38" s="85" t="s">
        <v>62</v>
      </c>
      <c r="E38" s="86">
        <v>407</v>
      </c>
      <c r="F38" s="87">
        <v>35799.72</v>
      </c>
    </row>
    <row r="39" spans="1:6" ht="15">
      <c r="A39" s="85" t="s">
        <v>38</v>
      </c>
      <c r="B39" s="85" t="s">
        <v>87</v>
      </c>
      <c r="C39" s="85" t="s">
        <v>101</v>
      </c>
      <c r="D39" s="85" t="s">
        <v>63</v>
      </c>
      <c r="E39" s="86">
        <v>40</v>
      </c>
      <c r="F39" s="87">
        <v>14239.2</v>
      </c>
    </row>
    <row r="40" spans="1:6" ht="15">
      <c r="A40" s="85" t="s">
        <v>39</v>
      </c>
      <c r="B40" s="85" t="s">
        <v>87</v>
      </c>
      <c r="C40" s="85" t="s">
        <v>101</v>
      </c>
      <c r="D40" s="85" t="s">
        <v>64</v>
      </c>
      <c r="E40" s="86">
        <v>3025</v>
      </c>
      <c r="F40" s="87">
        <v>202796</v>
      </c>
    </row>
    <row r="41" spans="1:6" ht="30">
      <c r="A41" s="89" t="s">
        <v>70</v>
      </c>
      <c r="B41" s="89" t="s">
        <v>87</v>
      </c>
      <c r="C41" s="89" t="s">
        <v>101</v>
      </c>
      <c r="D41" s="89" t="s">
        <v>71</v>
      </c>
      <c r="E41" s="90">
        <v>1731</v>
      </c>
      <c r="F41" s="91">
        <v>49125.78</v>
      </c>
    </row>
  </sheetData>
  <sheetProtection/>
  <printOptions/>
  <pageMargins left="0.75" right="0.75" top="1" bottom="1" header="0.5" footer="0.5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Aalbers</dc:creator>
  <cp:keywords/>
  <dc:description/>
  <cp:lastModifiedBy>Aalbers,Joan (DSHS)</cp:lastModifiedBy>
  <cp:lastPrinted>2011-02-23T19:47:53Z</cp:lastPrinted>
  <dcterms:created xsi:type="dcterms:W3CDTF">2008-03-09T23:29:15Z</dcterms:created>
  <dcterms:modified xsi:type="dcterms:W3CDTF">2016-06-20T16:36:52Z</dcterms:modified>
  <cp:category/>
  <cp:version/>
  <cp:contentType/>
  <cp:contentStatus/>
</cp:coreProperties>
</file>