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hsc0fs15\group03\P&amp;E\Research Team\AA-Medicaid Cost Drivers\10-Deliveries\"/>
    </mc:Choice>
  </mc:AlternateContent>
  <bookViews>
    <workbookView xWindow="-15" yWindow="-15" windowWidth="9930" windowHeight="8145"/>
  </bookViews>
  <sheets>
    <sheet name="FFS + MCO Summary" sheetId="14" r:id="rId1"/>
    <sheet name="FFS Only" sheetId="11" r:id="rId2"/>
    <sheet name="MCO Only" sheetId="10" r:id="rId3"/>
  </sheets>
  <externalReferences>
    <externalReference r:id="rId4"/>
    <externalReference r:id="rId5"/>
  </externalReferences>
  <definedNames>
    <definedName name="_xlnm.Print_Titles" localSheetId="0">'FFS + MCO Summary'!$1:$2</definedName>
    <definedName name="_xlnm.Print_Titles" localSheetId="1">'FFS Only'!$1:$2</definedName>
    <definedName name="_xlnm.Print_Titles" localSheetId="2">'MCO Only'!$1:$2</definedName>
  </definedNames>
  <calcPr calcId="152511"/>
</workbook>
</file>

<file path=xl/calcChain.xml><?xml version="1.0" encoding="utf-8"?>
<calcChain xmlns="http://schemas.openxmlformats.org/spreadsheetml/2006/main">
  <c r="D56" i="14" l="1"/>
  <c r="D59" i="14"/>
  <c r="D60" i="14"/>
  <c r="D61" i="14"/>
  <c r="D53" i="10" l="1"/>
  <c r="D54" i="11"/>
  <c r="D58" i="10"/>
  <c r="D57" i="11"/>
  <c r="D58" i="11"/>
  <c r="D59" i="11"/>
  <c r="D56" i="10"/>
  <c r="D57" i="10"/>
</calcChain>
</file>

<file path=xl/sharedStrings.xml><?xml version="1.0" encoding="utf-8"?>
<sst xmlns="http://schemas.openxmlformats.org/spreadsheetml/2006/main" count="507" uniqueCount="96">
  <si>
    <t>Total Cost</t>
  </si>
  <si>
    <t>Fiscal Year</t>
  </si>
  <si>
    <t>Notes:</t>
  </si>
  <si>
    <t>Estimated Cost for One</t>
  </si>
  <si>
    <t>SFY2008</t>
  </si>
  <si>
    <t>SFY2009</t>
  </si>
  <si>
    <t>SFY2010</t>
  </si>
  <si>
    <t>SFY2011</t>
  </si>
  <si>
    <t>SFY2012</t>
  </si>
  <si>
    <t>Prenatal [1]</t>
  </si>
  <si>
    <t>Delivery [2]</t>
  </si>
  <si>
    <t>Postpartum [3]</t>
  </si>
  <si>
    <t>SFY2013</t>
  </si>
  <si>
    <t>FFS Estimated</t>
  </si>
  <si>
    <t>SFY2014</t>
  </si>
  <si>
    <t>[1]</t>
  </si>
  <si>
    <t>[2]</t>
  </si>
  <si>
    <t>[3]</t>
  </si>
  <si>
    <t>[4]</t>
  </si>
  <si>
    <t>[5]</t>
  </si>
  <si>
    <t>[6]</t>
  </si>
  <si>
    <t>[7]</t>
  </si>
  <si>
    <t>[8]</t>
  </si>
  <si>
    <t>SFY2015</t>
  </si>
  <si>
    <t>MCO Delivery</t>
  </si>
  <si>
    <t>MCO Total</t>
  </si>
  <si>
    <t>MCO Estimated</t>
  </si>
  <si>
    <t>Medical [1]</t>
  </si>
  <si>
    <t>MCO DSP</t>
  </si>
  <si>
    <t>MCO</t>
  </si>
  <si>
    <t>SFY2016</t>
  </si>
  <si>
    <r>
      <t>Data Sources</t>
    </r>
    <r>
      <rPr>
        <sz val="8"/>
        <rFont val="Arial Narrow"/>
        <family val="2"/>
      </rPr>
      <t xml:space="preserve">:  </t>
    </r>
  </si>
  <si>
    <r>
      <t>Run Dates</t>
    </r>
    <r>
      <rPr>
        <sz val="8"/>
        <rFont val="Arial Narrow"/>
        <family val="2"/>
      </rPr>
      <t xml:space="preserve">:   </t>
    </r>
  </si>
  <si>
    <r>
      <t>Prepared By</t>
    </r>
    <r>
      <rPr>
        <sz val="8"/>
        <rFont val="Arial Narrow"/>
        <family val="2"/>
      </rPr>
      <t xml:space="preserve">:  </t>
    </r>
  </si>
  <si>
    <r>
      <t>Filename</t>
    </r>
    <r>
      <rPr>
        <sz val="8"/>
        <rFont val="Arial Narrow"/>
        <family val="2"/>
      </rPr>
      <t xml:space="preserve">:  </t>
    </r>
  </si>
  <si>
    <t>Other</t>
  </si>
  <si>
    <t>TOTAL</t>
  </si>
  <si>
    <t>Type Program</t>
  </si>
  <si>
    <t>FFS + MCO</t>
  </si>
  <si>
    <t xml:space="preserve">FFS </t>
  </si>
  <si>
    <t>Estimated Cost for 1</t>
  </si>
  <si>
    <t xml:space="preserve">FFS + MCO </t>
  </si>
  <si>
    <t>Est. Total Cost</t>
  </si>
  <si>
    <r>
      <rPr>
        <u/>
        <sz val="8"/>
        <rFont val="Arial Narrow"/>
        <family val="2"/>
      </rPr>
      <t>Run Dates</t>
    </r>
    <r>
      <rPr>
        <sz val="8"/>
        <rFont val="Arial Narrow"/>
        <family val="2"/>
      </rPr>
      <t xml:space="preserve">:   </t>
    </r>
  </si>
  <si>
    <t>TP 40 &amp; 42</t>
  </si>
  <si>
    <t>TP 30</t>
  </si>
  <si>
    <t>Medical [2]</t>
  </si>
  <si>
    <t>Delivery [3]</t>
  </si>
  <si>
    <t>Postpartum [4]</t>
  </si>
  <si>
    <t>Subtotal Cost</t>
  </si>
  <si>
    <t>Average Cost</t>
  </si>
  <si>
    <t>Deliveries [4]</t>
  </si>
  <si>
    <t>Year of Infant Care [5]</t>
  </si>
  <si>
    <t>SFY2012 [6]</t>
  </si>
  <si>
    <t xml:space="preserve">Total deliveries were calculated as the total number of unduplicated delivery dates for clients with deliveries during the fiscal year.  </t>
  </si>
  <si>
    <t>Subtotal</t>
  </si>
  <si>
    <t>SFY2012 [8]</t>
  </si>
  <si>
    <t>AHQP Claims Universe, TMHP.  DSP Delivery records, HHSC.  Medicaid Pregnant Women Program Medical Capitation Rate, HHSC.  Medicaid Pregnant Women Program Prescription Drug Capitation Rate, HHSC.  Medicaid Average Monthly Newborn Cost, HHSC.</t>
  </si>
  <si>
    <t>AHQP Claims Universe, TMHP.  DSP Delivery records, HHSC.  Medicaid Average Monthly Newborn Cost, HHSC.</t>
  </si>
  <si>
    <t xml:space="preserve">Total FFS &amp; MCO deliveries were calculated as the total number of unduplicated delivery dates for clients with deliveries during the fiscal year.  </t>
  </si>
  <si>
    <t>Deliveries [6]</t>
  </si>
  <si>
    <t>Year of Infant Care [7]</t>
  </si>
  <si>
    <t>Rx Drugs [5]</t>
  </si>
  <si>
    <t>Rx Drugs [3]</t>
  </si>
  <si>
    <t>FFS</t>
  </si>
  <si>
    <t>Source</t>
  </si>
  <si>
    <t>N/A</t>
  </si>
  <si>
    <t>Est. Avg. Cost</t>
  </si>
  <si>
    <t>Rx Drugs [4]</t>
  </si>
  <si>
    <t>Deliveries [5]</t>
  </si>
  <si>
    <t>Year of Infant Care [6]</t>
  </si>
  <si>
    <t>SFY2012 [7]</t>
  </si>
  <si>
    <t xml:space="preserve">MCO delivery cost was calculated using the Delivery Supplemental Payment (DSP) program contract rates.  The DSP program does not include deliveries to MCO clients enrolled in STAR Health, STAR+PLUS, or MMP.  The MCO Program excludes clients enrolled in Type Program 30.  </t>
  </si>
  <si>
    <t xml:space="preserve">Total MCO deliveries were calculated as the total number of unduplicated delivery dates for clients with deliveries during the fiscal year.  The MCO Program excludes clients enrolled in Type Program 30.    </t>
  </si>
  <si>
    <t>FFS and MCO cost data for SFY2012 and subsequent years may be different from program cost data in prior years.  The MCO program expanded on March 1, 2012 to incorporate all PCCM clients.  The expansion caused a reduction in FFS/PCCM deliveries and related services and an increase in MCO deliveries and related services in SFY2012 compared to prior years.</t>
  </si>
  <si>
    <t>Prem201704.xls from System Forecasting, HHSC (includes wrap-around, drug, dental, and medical transportation; excludes administrative cost).</t>
  </si>
  <si>
    <t>Prem201603.xls from System Forecasting, HHSC (includes wrap-around, drug, dental, and medical transportation; excludes administrative cost).</t>
  </si>
  <si>
    <t>Prem201411_MFC.xls from System Forecasting, HHSC (includes wrap-around, drug, dental, and medical transportation; excludes administrative cost).</t>
  </si>
  <si>
    <t>Prem201402_MFC.xls from System Forecasting, HHSC (includes wrap-around, drug, dental, and medical transportation; excludes administrative cost).</t>
  </si>
  <si>
    <t>Prem201307_MFC.xls from System Forecasting, HHSC (includes wrap-around, drug, dental, and medical transportation; excludes administrative cost).</t>
  </si>
  <si>
    <t>Prem201003.xls from System Forecasting, HHSC (excludes administrative cost).</t>
  </si>
  <si>
    <t>Estimated infant care cost for 1 year was calculated by multiplying the average monthly newborn cost by the number of deliveries times 12 months.  The estimate wasn't adjusted for multiple births, fetal deaths, or attrition.  The following monthly cost averages were used to calculate infant care cost for each fiscal year:</t>
  </si>
  <si>
    <t>SFY2008: 4/20/2009.  SFY2009: 3/29/2010.  SFY2010: 5/24/2011.  SFY2011: 6/25/2012.  SFY2012:  8/13/2013.  SFY2013:  2/28/2014.  SFY2014:  FFS=3/23/2015, DSP=8/7/2015.  SFY2015:  4/8/2016.  SFY2016:  6/20/2017.</t>
  </si>
  <si>
    <t>Selected Medicaid Cost for Pregnancy and Deliveries by Fiscal Year - FFS + MCO</t>
  </si>
  <si>
    <t>Selected Medicaid Cost for Pregnancy and Deliveries by Fiscal Year - FFS Worksheet</t>
  </si>
  <si>
    <t>Selected Medicaid Cost for Pregnancy and Deliveries by Fiscal Year - MCO Worksheet</t>
  </si>
  <si>
    <t>Medicaid Pregnancy Delivery Cost FY2008-FY2016_FINAL.xlsx</t>
  </si>
  <si>
    <t xml:space="preserve">FFS prenatal evaluation and management cost was calculated using the header paid amount for claims with procedure codes or submitted procedure codes 99201-99205, 99211-99215, 99341-99345 (with modifier code 'TH'), and 9020X, 9030X, or X4822 (no modifier codes).  These claims represent the cost for prenatal evaluation and management and may not represent all treatment cost for prenatal care.  </t>
  </si>
  <si>
    <t>Data Quality &amp; Dissemination, Center for Analytics and Decision Support, HHSC, 9/14/2017 (sb).</t>
  </si>
  <si>
    <t xml:space="preserve">MCO medical cost was reported as the total monthly capitated cost for clients enrolled in Type Programs 40 and 42.  Cost data were not available for delivery clients enrolled in other Type Programs.  The MCO Program excludes clients enrolled in Type Program 30.  </t>
  </si>
  <si>
    <t>FFS delivery cost was calculated using paid and partially paid inpatient hospital delivery claims with CMS-DRG codes 370-375 for discharge dates before 10/1/2007; MS-DRG codes 765-768 and 774-775 for discharge dates on or after 10/1/2007; and APR-DRG codes 5401-5404, 5411-5414, 5421-5424, and 5601-5604 for admission dates on or after 9/1/2012.  Deliveries that occurred in non-institutional settings, such as birthing centers or homes, were excluded.</t>
  </si>
  <si>
    <t xml:space="preserve">FFS postpartum visit cost was calculated using the header paid amount for claims with procedure code or submitted procedure code 59430.  This code represents the cost for postpartum evaluation and management and may not represent all treatment cost for postpartum care.  </t>
  </si>
  <si>
    <t xml:space="preserve">FFS prescription drug cost was reported as the total vendor drug cost for clients enrolled in Type Programs 40 and 42.  MCO prescription drug cost was reported as the total monthly capitated prescription drug cost for clients enrolled in Type Programs 40 and 42.  The MCO Program excludes clients enrolled in Type Program 30.  The MCO prescription drug program began in FY2012, so MCO cost data were $0 for FY2008 - FY2011.  FFS and MCO prescription drug cost data were not available for clients enrolled in other Type Programs.  </t>
  </si>
  <si>
    <t xml:space="preserve">FFS prescription drug cost was reported as the total vendor drug cost for clients enrolled in Type Programs 40 and 42.  FFS prescription drug cost data were not available for clients enrolled in other Type Programs.  </t>
  </si>
  <si>
    <t xml:space="preserve">MCO prescription drug cost was reported as the total monthly capitated prescription drug cost for clients enrolled in Type Programs 40 and 42.  Prescription drug cost data were not available for clients enrolled in other Type Programs.  The MCO Program excludes clients enrolled in Type Program 30.  The MCO prescription drug program began in FY2012, so MCO cost data were $0 for FY2008 - FY2011.  </t>
  </si>
  <si>
    <t>Estimated infant care cost for 1 year was calculated by multiplying the average monthly cost for newborn care by the number of deliveries times 12 months.  The estimate wasn't adjusted for multiple births, fetal deaths, or attrition.  The following average monthly cost data were used to calculate infant care cost for each fiscal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</si>
</sst>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quot;$&quot;#,##0"/>
  </numFmts>
  <fonts count="11" x14ac:knownFonts="1">
    <font>
      <sz val="10"/>
      <name val="Arial"/>
    </font>
    <font>
      <sz val="10"/>
      <name val="Arial Narrow"/>
      <family val="2"/>
    </font>
    <font>
      <sz val="8"/>
      <name val="Arial Narrow"/>
      <family val="2"/>
    </font>
    <font>
      <u/>
      <sz val="8"/>
      <name val="Arial Narrow"/>
      <family val="2"/>
    </font>
    <font>
      <sz val="10"/>
      <name val="Arial"/>
      <family val="2"/>
    </font>
    <font>
      <sz val="8"/>
      <name val="Arial"/>
      <family val="2"/>
    </font>
    <font>
      <sz val="8"/>
      <color rgb="FFC00000"/>
      <name val="Arial Narrow"/>
      <family val="2"/>
    </font>
    <font>
      <sz val="10"/>
      <color rgb="FFC00000"/>
      <name val="Arial Narrow"/>
      <family val="2"/>
    </font>
    <font>
      <b/>
      <sz val="8"/>
      <name val="Arial"/>
      <family val="2"/>
    </font>
    <font>
      <sz val="10"/>
      <name val="Arial"/>
      <family val="2"/>
    </font>
    <font>
      <sz val="8"/>
      <color theme="1"/>
      <name val="Arial Narrow"/>
      <family val="2"/>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4" fillId="0" borderId="0"/>
    <xf numFmtId="44" fontId="9" fillId="0" borderId="0" applyFont="0" applyFill="0" applyBorder="0" applyAlignment="0" applyProtection="0"/>
  </cellStyleXfs>
  <cellXfs count="104">
    <xf numFmtId="0" fontId="0" fillId="0" borderId="0" xfId="0"/>
    <xf numFmtId="164" fontId="2" fillId="0" borderId="0" xfId="0" applyNumberFormat="1" applyFont="1" applyFill="1" applyAlignment="1">
      <alignment horizontal="center" vertical="center"/>
    </xf>
    <xf numFmtId="0" fontId="1" fillId="0" borderId="0" xfId="0" applyFont="1" applyFill="1" applyAlignment="1">
      <alignment vertical="center"/>
    </xf>
    <xf numFmtId="165" fontId="2" fillId="0" borderId="0" xfId="0" applyNumberFormat="1" applyFont="1" applyFill="1" applyAlignment="1">
      <alignment horizontal="center" vertical="center"/>
    </xf>
    <xf numFmtId="164" fontId="2" fillId="0" borderId="0" xfId="1" applyNumberFormat="1" applyFont="1" applyFill="1" applyAlignment="1">
      <alignment horizontal="center" vertical="center"/>
    </xf>
    <xf numFmtId="165" fontId="2" fillId="0" borderId="0" xfId="1" applyNumberFormat="1" applyFont="1" applyFill="1" applyAlignment="1">
      <alignment vertical="center"/>
    </xf>
    <xf numFmtId="165" fontId="1" fillId="0" borderId="0" xfId="0" applyNumberFormat="1" applyFont="1" applyFill="1" applyAlignment="1">
      <alignment vertical="center"/>
    </xf>
    <xf numFmtId="0" fontId="6" fillId="0" borderId="0" xfId="0" applyFont="1" applyFill="1" applyAlignment="1">
      <alignment vertical="center"/>
    </xf>
    <xf numFmtId="165" fontId="7" fillId="0" borderId="0" xfId="0" applyNumberFormat="1" applyFont="1" applyFill="1" applyAlignment="1">
      <alignment vertical="center"/>
    </xf>
    <xf numFmtId="0" fontId="7" fillId="0" borderId="0" xfId="0" applyFont="1" applyFill="1" applyAlignment="1">
      <alignment vertical="center"/>
    </xf>
    <xf numFmtId="0" fontId="5" fillId="0" borderId="0" xfId="0" applyFont="1" applyFill="1" applyBorder="1" applyAlignment="1">
      <alignment vertical="center"/>
    </xf>
    <xf numFmtId="165" fontId="5" fillId="0" borderId="0" xfId="0" applyNumberFormat="1" applyFont="1" applyFill="1" applyBorder="1" applyAlignment="1">
      <alignment vertical="center"/>
    </xf>
    <xf numFmtId="0" fontId="2" fillId="0" borderId="0" xfId="0" applyFont="1" applyFill="1" applyAlignment="1">
      <alignment vertical="center"/>
    </xf>
    <xf numFmtId="165" fontId="2" fillId="0" borderId="0" xfId="0" applyNumberFormat="1" applyFont="1" applyFill="1" applyAlignment="1">
      <alignment vertical="center"/>
    </xf>
    <xf numFmtId="0" fontId="3" fillId="0" borderId="0" xfId="0" applyFont="1" applyFill="1" applyAlignment="1">
      <alignment vertical="center"/>
    </xf>
    <xf numFmtId="164" fontId="2" fillId="0" borderId="0" xfId="0" applyNumberFormat="1" applyFont="1" applyFill="1" applyAlignment="1">
      <alignment horizontal="center" vertical="top"/>
    </xf>
    <xf numFmtId="0" fontId="1" fillId="0" borderId="0" xfId="0" applyFont="1" applyFill="1" applyAlignment="1">
      <alignment vertical="top"/>
    </xf>
    <xf numFmtId="165" fontId="2" fillId="0" borderId="0" xfId="0" applyNumberFormat="1" applyFont="1" applyFill="1" applyAlignment="1">
      <alignment horizontal="center" vertical="top"/>
    </xf>
    <xf numFmtId="164" fontId="2" fillId="0" borderId="0" xfId="1" applyNumberFormat="1" applyFont="1" applyFill="1" applyAlignment="1">
      <alignment horizontal="center" vertical="top"/>
    </xf>
    <xf numFmtId="165" fontId="1" fillId="0" borderId="0" xfId="0" applyNumberFormat="1" applyFont="1" applyFill="1" applyAlignment="1">
      <alignment vertical="top"/>
    </xf>
    <xf numFmtId="0" fontId="6" fillId="0" borderId="0" xfId="0" applyFont="1" applyFill="1" applyAlignment="1">
      <alignment vertical="top"/>
    </xf>
    <xf numFmtId="165" fontId="7" fillId="0" borderId="0" xfId="0" applyNumberFormat="1" applyFont="1" applyFill="1" applyAlignment="1">
      <alignment vertical="top"/>
    </xf>
    <xf numFmtId="0" fontId="7" fillId="0" borderId="0" xfId="0" applyFont="1" applyFill="1" applyAlignment="1">
      <alignment vertical="top"/>
    </xf>
    <xf numFmtId="0" fontId="2" fillId="0" borderId="0" xfId="0" applyFont="1" applyFill="1" applyAlignment="1">
      <alignment vertical="top"/>
    </xf>
    <xf numFmtId="165" fontId="2" fillId="0" borderId="0" xfId="0" applyNumberFormat="1" applyFont="1" applyFill="1" applyAlignment="1">
      <alignment vertical="top"/>
    </xf>
    <xf numFmtId="0" fontId="3" fillId="0" borderId="0" xfId="0" applyFont="1" applyFill="1" applyAlignment="1">
      <alignment vertical="top"/>
    </xf>
    <xf numFmtId="0" fontId="5"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horizontal="center" vertical="center" wrapText="1"/>
    </xf>
    <xf numFmtId="0" fontId="2" fillId="0" borderId="0" xfId="0" quotePrefix="1" applyFont="1" applyFill="1" applyAlignment="1">
      <alignment horizontal="left" vertical="top"/>
    </xf>
    <xf numFmtId="0" fontId="2" fillId="0" borderId="0" xfId="0" applyFont="1" applyFill="1" applyAlignment="1">
      <alignment horizontal="left" vertical="top" wrapText="1"/>
    </xf>
    <xf numFmtId="165" fontId="3" fillId="0" borderId="0" xfId="0" applyNumberFormat="1" applyFont="1" applyFill="1" applyAlignment="1">
      <alignment horizontal="center" vertical="center"/>
    </xf>
    <xf numFmtId="165" fontId="3" fillId="0" borderId="0" xfId="0" applyNumberFormat="1" applyFont="1" applyFill="1" applyAlignment="1">
      <alignment horizontal="left" vertical="center"/>
    </xf>
    <xf numFmtId="165" fontId="2" fillId="0" borderId="0" xfId="0" applyNumberFormat="1" applyFont="1" applyFill="1" applyAlignment="1">
      <alignment horizontal="left" vertical="top" wrapText="1"/>
    </xf>
    <xf numFmtId="165" fontId="2" fillId="0" borderId="0" xfId="1" applyNumberFormat="1" applyFont="1" applyFill="1" applyAlignment="1">
      <alignment horizontal="center" vertical="center"/>
    </xf>
    <xf numFmtId="0" fontId="3" fillId="0" borderId="0" xfId="0" applyFont="1" applyFill="1" applyAlignment="1">
      <alignment vertical="top" wrapText="1"/>
    </xf>
    <xf numFmtId="0" fontId="5" fillId="2" borderId="9" xfId="0" applyFont="1" applyFill="1" applyBorder="1" applyAlignment="1">
      <alignment vertical="center"/>
    </xf>
    <xf numFmtId="165" fontId="2" fillId="0" borderId="0" xfId="0" applyNumberFormat="1" applyFont="1" applyFill="1" applyAlignment="1">
      <alignment horizontal="right" vertical="center"/>
    </xf>
    <xf numFmtId="0" fontId="5" fillId="2" borderId="8" xfId="0" applyFont="1" applyFill="1" applyBorder="1" applyAlignment="1">
      <alignment horizontal="left" vertical="center"/>
    </xf>
    <xf numFmtId="165" fontId="2" fillId="2" borderId="9" xfId="0" applyNumberFormat="1" applyFont="1" applyFill="1" applyBorder="1" applyAlignment="1">
      <alignment horizontal="right" vertical="center"/>
    </xf>
    <xf numFmtId="165" fontId="2" fillId="2" borderId="10" xfId="0" applyNumberFormat="1" applyFont="1" applyFill="1" applyBorder="1" applyAlignment="1">
      <alignment horizontal="right" vertical="center"/>
    </xf>
    <xf numFmtId="0" fontId="5" fillId="2" borderId="11" xfId="0" applyFont="1" applyFill="1" applyBorder="1" applyAlignment="1">
      <alignment horizontal="left" vertical="center"/>
    </xf>
    <xf numFmtId="0" fontId="5" fillId="2" borderId="1" xfId="0" applyFont="1" applyFill="1" applyBorder="1" applyAlignment="1">
      <alignment horizontal="center" vertical="center" wrapText="1"/>
    </xf>
    <xf numFmtId="0" fontId="2" fillId="2" borderId="9" xfId="0" applyFont="1" applyFill="1" applyBorder="1" applyAlignment="1">
      <alignment vertical="center"/>
    </xf>
    <xf numFmtId="0" fontId="2" fillId="2" borderId="9" xfId="0" applyFont="1" applyFill="1" applyBorder="1" applyAlignment="1">
      <alignment horizontal="right" vertical="center"/>
    </xf>
    <xf numFmtId="165" fontId="2" fillId="2" borderId="1" xfId="0" applyNumberFormat="1" applyFont="1" applyFill="1" applyBorder="1" applyAlignment="1">
      <alignment horizontal="right" vertical="center" wrapText="1"/>
    </xf>
    <xf numFmtId="0" fontId="2" fillId="2" borderId="1" xfId="0" applyFont="1" applyFill="1" applyBorder="1" applyAlignment="1">
      <alignment horizontal="right" vertical="center" wrapText="1"/>
    </xf>
    <xf numFmtId="165" fontId="2" fillId="2" borderId="12" xfId="0" applyNumberFormat="1" applyFont="1" applyFill="1" applyBorder="1" applyAlignment="1">
      <alignment horizontal="right" vertical="center" wrapText="1"/>
    </xf>
    <xf numFmtId="0" fontId="2" fillId="0" borderId="7" xfId="0" applyFont="1" applyFill="1" applyBorder="1" applyAlignment="1">
      <alignment vertical="center"/>
    </xf>
    <xf numFmtId="0" fontId="2" fillId="0" borderId="0" xfId="0" applyFont="1" applyFill="1" applyBorder="1" applyAlignment="1">
      <alignment vertical="center"/>
    </xf>
    <xf numFmtId="165" fontId="2" fillId="0" borderId="0" xfId="0" applyNumberFormat="1" applyFont="1" applyFill="1" applyBorder="1" applyAlignment="1">
      <alignment vertical="center"/>
    </xf>
    <xf numFmtId="165" fontId="2" fillId="0" borderId="0" xfId="0" applyNumberFormat="1" applyFont="1" applyFill="1" applyBorder="1" applyAlignment="1">
      <alignment horizontal="right"/>
    </xf>
    <xf numFmtId="3" fontId="2" fillId="0" borderId="0" xfId="0" applyNumberFormat="1" applyFont="1" applyFill="1" applyBorder="1" applyAlignment="1">
      <alignment horizontal="right"/>
    </xf>
    <xf numFmtId="165" fontId="2" fillId="0" borderId="13" xfId="0" applyNumberFormat="1"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165" fontId="2" fillId="2" borderId="4" xfId="0" applyNumberFormat="1" applyFont="1" applyFill="1" applyBorder="1" applyAlignment="1">
      <alignment vertical="center"/>
    </xf>
    <xf numFmtId="3" fontId="2" fillId="2" borderId="4" xfId="0" applyNumberFormat="1" applyFont="1" applyFill="1" applyBorder="1" applyAlignment="1">
      <alignment horizontal="right" vertical="center"/>
    </xf>
    <xf numFmtId="165" fontId="2" fillId="2" borderId="5" xfId="0" applyNumberFormat="1" applyFont="1" applyFill="1" applyBorder="1" applyAlignment="1">
      <alignment vertical="center"/>
    </xf>
    <xf numFmtId="165" fontId="2" fillId="0" borderId="0" xfId="0" applyNumberFormat="1" applyFont="1" applyBorder="1"/>
    <xf numFmtId="165" fontId="2" fillId="0" borderId="0" xfId="0" applyNumberFormat="1" applyFont="1" applyBorder="1" applyAlignment="1">
      <alignment vertical="center"/>
    </xf>
    <xf numFmtId="165" fontId="2" fillId="2" borderId="4" xfId="0" applyNumberFormat="1" applyFont="1" applyFill="1" applyBorder="1" applyAlignment="1">
      <alignment vertical="center" wrapText="1"/>
    </xf>
    <xf numFmtId="165" fontId="1" fillId="0" borderId="0" xfId="0" applyNumberFormat="1" applyFont="1" applyFill="1" applyAlignment="1">
      <alignment horizontal="right" vertical="center"/>
    </xf>
    <xf numFmtId="0" fontId="2" fillId="0" borderId="0" xfId="0" applyFont="1" applyFill="1" applyAlignment="1">
      <alignment horizontal="right" vertical="top" wrapText="1"/>
    </xf>
    <xf numFmtId="165" fontId="1" fillId="0" borderId="0" xfId="0" applyNumberFormat="1" applyFont="1" applyFill="1" applyAlignment="1">
      <alignment horizontal="right" vertical="top"/>
    </xf>
    <xf numFmtId="165" fontId="10" fillId="0" borderId="0" xfId="2" applyNumberFormat="1" applyFont="1" applyBorder="1" applyAlignment="1">
      <alignment horizontal="right"/>
    </xf>
    <xf numFmtId="165" fontId="2" fillId="0" borderId="0" xfId="0" applyNumberFormat="1" applyFont="1" applyFill="1" applyBorder="1" applyAlignment="1">
      <alignment horizontal="right" vertical="center" wrapText="1"/>
    </xf>
    <xf numFmtId="165" fontId="2" fillId="2" borderId="14" xfId="0" applyNumberFormat="1" applyFont="1" applyFill="1" applyBorder="1" applyAlignment="1">
      <alignment horizontal="right" vertical="center"/>
    </xf>
    <xf numFmtId="165" fontId="2" fillId="2" borderId="15" xfId="0" applyNumberFormat="1" applyFont="1" applyFill="1" applyBorder="1" applyAlignment="1">
      <alignment horizontal="right" vertical="center" wrapText="1"/>
    </xf>
    <xf numFmtId="165" fontId="2" fillId="0" borderId="6" xfId="0" applyNumberFormat="1" applyFont="1" applyFill="1" applyBorder="1" applyAlignment="1">
      <alignment vertical="center"/>
    </xf>
    <xf numFmtId="165" fontId="2" fillId="2" borderId="2" xfId="0" applyNumberFormat="1" applyFont="1" applyFill="1" applyBorder="1" applyAlignment="1">
      <alignment vertical="center"/>
    </xf>
    <xf numFmtId="0" fontId="2" fillId="0" borderId="0" xfId="0" applyFont="1" applyFill="1" applyAlignment="1">
      <alignment horizontal="left" vertical="center" wrapText="1"/>
    </xf>
    <xf numFmtId="0" fontId="2" fillId="2" borderId="1" xfId="0" applyFont="1" applyFill="1" applyBorder="1" applyAlignment="1">
      <alignment horizontal="center" vertical="center" wrapText="1"/>
    </xf>
    <xf numFmtId="165" fontId="10" fillId="0" borderId="0" xfId="0" applyNumberFormat="1" applyFont="1" applyFill="1" applyBorder="1"/>
    <xf numFmtId="165" fontId="10" fillId="0" borderId="0" xfId="0" applyNumberFormat="1" applyFont="1" applyFill="1" applyBorder="1" applyAlignment="1">
      <alignment horizontal="right"/>
    </xf>
    <xf numFmtId="3" fontId="2" fillId="0" borderId="0" xfId="0" applyNumberFormat="1" applyFont="1" applyBorder="1"/>
    <xf numFmtId="3" fontId="2" fillId="0" borderId="0" xfId="0" applyNumberFormat="1" applyFont="1" applyFill="1" applyBorder="1" applyAlignment="1">
      <alignment horizontal="right" vertical="center"/>
    </xf>
    <xf numFmtId="3" fontId="2" fillId="0" borderId="0" xfId="0" applyNumberFormat="1" applyFont="1" applyBorder="1" applyAlignment="1">
      <alignment vertical="center"/>
    </xf>
    <xf numFmtId="3" fontId="2" fillId="0" borderId="0" xfId="0" applyNumberFormat="1" applyFont="1" applyFill="1" applyBorder="1" applyAlignment="1">
      <alignment vertical="center"/>
    </xf>
    <xf numFmtId="0" fontId="2" fillId="2" borderId="8" xfId="0" applyFont="1" applyFill="1" applyBorder="1" applyAlignment="1">
      <alignment horizontal="left" vertical="center"/>
    </xf>
    <xf numFmtId="0" fontId="2" fillId="2" borderId="11" xfId="0" applyFont="1" applyFill="1" applyBorder="1" applyAlignment="1">
      <alignment horizontal="left" vertical="center"/>
    </xf>
    <xf numFmtId="0" fontId="2" fillId="2" borderId="14" xfId="0" applyFont="1" applyFill="1" applyBorder="1" applyAlignment="1">
      <alignment horizontal="right" vertical="center"/>
    </xf>
    <xf numFmtId="165" fontId="10" fillId="0" borderId="0" xfId="0" applyNumberFormat="1" applyFont="1"/>
    <xf numFmtId="165" fontId="2" fillId="0" borderId="0" xfId="0" applyNumberFormat="1" applyFont="1" applyFill="1" applyBorder="1" applyAlignment="1">
      <alignment horizontal="right" vertical="center"/>
    </xf>
    <xf numFmtId="164" fontId="2" fillId="0" borderId="13" xfId="0" applyNumberFormat="1" applyFont="1" applyFill="1" applyBorder="1" applyAlignment="1">
      <alignment vertical="center"/>
    </xf>
    <xf numFmtId="165" fontId="2" fillId="2" borderId="4" xfId="0" applyNumberFormat="1" applyFont="1" applyFill="1" applyBorder="1" applyAlignment="1">
      <alignment horizontal="right" vertical="center"/>
    </xf>
    <xf numFmtId="165" fontId="2" fillId="2" borderId="4" xfId="0" applyNumberFormat="1" applyFont="1" applyFill="1" applyBorder="1" applyAlignment="1">
      <alignment horizontal="right" vertical="center" wrapText="1"/>
    </xf>
    <xf numFmtId="165" fontId="10" fillId="0" borderId="0" xfId="0" applyNumberFormat="1" applyFont="1" applyAlignment="1">
      <alignment horizontal="right"/>
    </xf>
    <xf numFmtId="0" fontId="2" fillId="0" borderId="0" xfId="0" applyFont="1" applyFill="1" applyAlignment="1">
      <alignment horizontal="left" vertical="center"/>
    </xf>
    <xf numFmtId="3" fontId="10" fillId="0" borderId="9" xfId="0" applyNumberFormat="1" applyFont="1" applyFill="1" applyBorder="1"/>
    <xf numFmtId="165" fontId="2" fillId="0" borderId="6" xfId="0" applyNumberFormat="1" applyFont="1" applyFill="1" applyBorder="1" applyAlignment="1">
      <alignment horizontal="right" vertical="center" wrapText="1"/>
    </xf>
    <xf numFmtId="0" fontId="2" fillId="0" borderId="0" xfId="0" applyFont="1" applyFill="1" applyBorder="1" applyAlignment="1">
      <alignment horizontal="right" vertical="center" wrapText="1"/>
    </xf>
    <xf numFmtId="165" fontId="2" fillId="0" borderId="13" xfId="0" applyNumberFormat="1" applyFont="1" applyFill="1" applyBorder="1" applyAlignment="1">
      <alignment horizontal="right" vertical="center" wrapText="1"/>
    </xf>
    <xf numFmtId="165" fontId="5" fillId="0" borderId="0" xfId="0" applyNumberFormat="1" applyFont="1" applyFill="1" applyAlignment="1">
      <alignment vertical="center"/>
    </xf>
    <xf numFmtId="165" fontId="2" fillId="0" borderId="0" xfId="0" applyNumberFormat="1" applyFont="1" applyFill="1" applyAlignment="1">
      <alignment horizontal="left" vertical="top" wrapText="1"/>
    </xf>
    <xf numFmtId="0" fontId="2" fillId="0" borderId="0" xfId="0" applyFont="1" applyFill="1" applyAlignment="1">
      <alignment horizontal="left" vertical="center" wrapText="1"/>
    </xf>
    <xf numFmtId="0" fontId="8" fillId="0" borderId="0" xfId="0" applyFont="1" applyFill="1" applyAlignment="1">
      <alignment horizontal="center" vertical="center"/>
    </xf>
    <xf numFmtId="0" fontId="2" fillId="0" borderId="0" xfId="0" applyFont="1" applyFill="1" applyAlignment="1">
      <alignment horizontal="left" vertical="top" wrapText="1"/>
    </xf>
    <xf numFmtId="0" fontId="2" fillId="0" borderId="0" xfId="0" applyFont="1" applyFill="1" applyAlignment="1">
      <alignment vertical="top" wrapText="1"/>
    </xf>
    <xf numFmtId="165" fontId="2" fillId="0" borderId="0" xfId="0" applyNumberFormat="1" applyFont="1" applyFill="1" applyAlignment="1">
      <alignment horizontal="left" vertical="top" wrapText="1"/>
    </xf>
    <xf numFmtId="0" fontId="2" fillId="0" borderId="0" xfId="0" quotePrefix="1" applyFont="1" applyFill="1" applyAlignment="1">
      <alignment horizontal="left" vertical="center" wrapText="1"/>
    </xf>
    <xf numFmtId="0" fontId="2" fillId="0" borderId="0" xfId="0" quotePrefix="1" applyFont="1" applyFill="1" applyAlignment="1">
      <alignment horizontal="left" vertical="top" wrapText="1"/>
    </xf>
    <xf numFmtId="165" fontId="2" fillId="0" borderId="0" xfId="0" applyNumberFormat="1" applyFont="1" applyFill="1" applyAlignment="1">
      <alignment horizontal="left" vertical="center" wrapText="1"/>
    </xf>
    <xf numFmtId="165" fontId="10" fillId="2" borderId="4" xfId="0" applyNumberFormat="1" applyFont="1" applyFill="1" applyBorder="1"/>
  </cellXfs>
  <cellStyles count="3">
    <cellStyle name="Currency" xfId="2" builtinId="4"/>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CAST/MED/AA/201603/Prem/Prem2016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CAST\MED\AA\201307\Prem\Prem_201307_MF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Summary_DMD_AC only"/>
      <sheetName val="overall Summary_DMD"/>
      <sheetName val="Dental_RG"/>
      <sheetName val="MTP_RG"/>
      <sheetName val=" Drug_RG"/>
      <sheetName val="Capitation"/>
      <sheetName val="overall Summary"/>
      <sheetName val="statewide"/>
      <sheetName val="FFS"/>
      <sheetName val="MC"/>
      <sheetName val="HMO"/>
      <sheetName val="MRSA"/>
      <sheetName val="Star+Plus"/>
      <sheetName val="StarHealth"/>
      <sheetName val="StarKids"/>
      <sheetName val="Dual Demo"/>
      <sheetName val="NAIP"/>
      <sheetName val="MPAP"/>
      <sheetName val="Dental"/>
      <sheetName val="MTP"/>
      <sheetName val="Medicare"/>
      <sheetName val="Vendor Drug"/>
      <sheetName val="other programs"/>
      <sheetName val="TP30"/>
      <sheetName val="BCCP"/>
      <sheetName val="Partial Benefit"/>
      <sheetName val="Summary"/>
    </sheetNames>
    <sheetDataSet>
      <sheetData sheetId="0" refreshError="1"/>
      <sheetData sheetId="1" refreshError="1">
        <row r="49">
          <cell r="D49">
            <v>669.89564039134859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Summary_Client Serv"/>
      <sheetName val="Note"/>
      <sheetName val="Strategy LBB"/>
      <sheetName val="Strategy"/>
      <sheetName val="overall Summary_old"/>
      <sheetName val="Medicare"/>
      <sheetName val="MTP"/>
      <sheetName val="Drug"/>
      <sheetName val="Dental &amp; Ortho"/>
      <sheetName val="overall Summary_dental"/>
      <sheetName val="Star+Plus RM"/>
      <sheetName val="ICM"/>
      <sheetName val="Statewide"/>
      <sheetName val="MC"/>
      <sheetName val="FFS"/>
      <sheetName val="MRSA"/>
      <sheetName val="HMO"/>
      <sheetName val="PCCM"/>
      <sheetName val="StarHealth"/>
      <sheetName val="HMO+Plus"/>
      <sheetName val="ICM Total"/>
      <sheetName val="Total Exist PCCM"/>
      <sheetName val="H101HMOPlus"/>
      <sheetName val="H101PCCMPlus"/>
      <sheetName val="Historical Summary"/>
      <sheetName val="check"/>
      <sheetName val="Sheet1"/>
    </sheetNames>
    <sheetDataSet>
      <sheetData sheetId="0" refreshError="1">
        <row r="159">
          <cell r="N159">
            <v>756.50692440871171</v>
          </cell>
          <cell r="P159">
            <v>728.75209454426374</v>
          </cell>
          <cell r="R159">
            <v>727.93729654750086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tabSelected="1" workbookViewId="0">
      <selection activeCell="B2" sqref="B2"/>
    </sheetView>
  </sheetViews>
  <sheetFormatPr defaultColWidth="9.140625" defaultRowHeight="12.75" x14ac:dyDescent="0.2"/>
  <cols>
    <col min="1" max="1" width="2.7109375" style="2" customWidth="1"/>
    <col min="2" max="2" width="6.28515625" style="2" customWidth="1"/>
    <col min="3" max="3" width="8.42578125" style="2" customWidth="1"/>
    <col min="4" max="5" width="10.28515625" style="13" customWidth="1"/>
    <col min="6" max="6" width="10.7109375" style="6" customWidth="1"/>
    <col min="7" max="8" width="10.28515625" style="6" customWidth="1"/>
    <col min="9" max="9" width="11.7109375" style="6" customWidth="1"/>
    <col min="10" max="10" width="9.7109375" style="2" customWidth="1"/>
    <col min="11" max="11" width="13.7109375" style="6" customWidth="1"/>
    <col min="12" max="12" width="11.7109375" style="6" customWidth="1"/>
    <col min="13" max="13" width="10.7109375" style="6" customWidth="1"/>
    <col min="14" max="14" width="9.140625" style="2"/>
    <col min="15" max="16" width="11.7109375" style="2" bestFit="1" customWidth="1"/>
    <col min="17" max="16384" width="9.140625" style="2"/>
  </cols>
  <sheetData>
    <row r="1" spans="1:13" x14ac:dyDescent="0.2">
      <c r="B1" s="96" t="s">
        <v>83</v>
      </c>
      <c r="C1" s="96"/>
      <c r="D1" s="96"/>
      <c r="E1" s="96"/>
      <c r="F1" s="96"/>
      <c r="G1" s="96"/>
      <c r="H1" s="96"/>
      <c r="I1" s="96"/>
      <c r="J1" s="96"/>
      <c r="K1" s="96"/>
      <c r="L1" s="96"/>
      <c r="M1" s="96"/>
    </row>
    <row r="2" spans="1:13" ht="12.75" customHeight="1" x14ac:dyDescent="0.2">
      <c r="B2" s="27"/>
      <c r="C2" s="27"/>
    </row>
    <row r="3" spans="1:13" s="26" customFormat="1" ht="12.75" customHeight="1" x14ac:dyDescent="0.2">
      <c r="A3" s="38" t="s">
        <v>1</v>
      </c>
      <c r="B3" s="36"/>
      <c r="C3" s="43" t="s">
        <v>37</v>
      </c>
      <c r="D3" s="39" t="s">
        <v>39</v>
      </c>
      <c r="E3" s="39" t="s">
        <v>29</v>
      </c>
      <c r="F3" s="39" t="s">
        <v>38</v>
      </c>
      <c r="G3" s="39" t="s">
        <v>39</v>
      </c>
      <c r="H3" s="39" t="s">
        <v>38</v>
      </c>
      <c r="I3" s="67" t="s">
        <v>38</v>
      </c>
      <c r="J3" s="44" t="s">
        <v>38</v>
      </c>
      <c r="K3" s="39" t="s">
        <v>40</v>
      </c>
      <c r="L3" s="67" t="s">
        <v>41</v>
      </c>
      <c r="M3" s="40" t="s">
        <v>38</v>
      </c>
    </row>
    <row r="4" spans="1:13" s="28" customFormat="1" ht="12.75" customHeight="1" x14ac:dyDescent="0.2">
      <c r="A4" s="41"/>
      <c r="B4" s="42"/>
      <c r="C4" s="42"/>
      <c r="D4" s="45" t="s">
        <v>9</v>
      </c>
      <c r="E4" s="45" t="s">
        <v>46</v>
      </c>
      <c r="F4" s="45" t="s">
        <v>47</v>
      </c>
      <c r="G4" s="45" t="s">
        <v>48</v>
      </c>
      <c r="H4" s="45" t="s">
        <v>62</v>
      </c>
      <c r="I4" s="68" t="s">
        <v>55</v>
      </c>
      <c r="J4" s="46" t="s">
        <v>60</v>
      </c>
      <c r="K4" s="45" t="s">
        <v>61</v>
      </c>
      <c r="L4" s="68" t="s">
        <v>42</v>
      </c>
      <c r="M4" s="47" t="s">
        <v>67</v>
      </c>
    </row>
    <row r="5" spans="1:13" s="26" customFormat="1" ht="12.75" customHeight="1" x14ac:dyDescent="0.25">
      <c r="A5" s="48" t="s">
        <v>30</v>
      </c>
      <c r="B5" s="49"/>
      <c r="C5" s="49" t="s">
        <v>45</v>
      </c>
      <c r="D5" s="82">
        <v>35816.49</v>
      </c>
      <c r="E5" s="74" t="s">
        <v>66</v>
      </c>
      <c r="F5" s="51">
        <v>128729577.78</v>
      </c>
      <c r="G5" s="50">
        <v>3996.87</v>
      </c>
      <c r="H5" s="65" t="s">
        <v>66</v>
      </c>
      <c r="I5" s="69">
        <v>128769391.14</v>
      </c>
      <c r="J5" s="52">
        <v>53489</v>
      </c>
      <c r="K5" s="50">
        <v>432503495.76000005</v>
      </c>
      <c r="L5" s="69">
        <v>561272886.9000001</v>
      </c>
      <c r="M5" s="53">
        <v>10493.239486623419</v>
      </c>
    </row>
    <row r="6" spans="1:13" s="26" customFormat="1" ht="12.75" customHeight="1" x14ac:dyDescent="0.25">
      <c r="A6" s="48" t="s">
        <v>30</v>
      </c>
      <c r="B6" s="49"/>
      <c r="C6" s="49" t="s">
        <v>44</v>
      </c>
      <c r="D6" s="82">
        <v>4985948.0599999996</v>
      </c>
      <c r="E6" s="50">
        <v>582576468</v>
      </c>
      <c r="F6" s="51">
        <v>501672464.49000001</v>
      </c>
      <c r="G6" s="50">
        <v>95488.63</v>
      </c>
      <c r="H6" s="65">
        <v>76123230.610000014</v>
      </c>
      <c r="I6" s="69">
        <v>1165453599.79</v>
      </c>
      <c r="J6" s="52">
        <v>150814</v>
      </c>
      <c r="K6" s="50">
        <v>1219457873.76</v>
      </c>
      <c r="L6" s="69">
        <v>2384911473.5500002</v>
      </c>
      <c r="M6" s="53">
        <v>15813.594716339334</v>
      </c>
    </row>
    <row r="7" spans="1:13" s="26" customFormat="1" ht="12.75" customHeight="1" x14ac:dyDescent="0.25">
      <c r="A7" s="48" t="s">
        <v>30</v>
      </c>
      <c r="B7" s="49"/>
      <c r="C7" s="49" t="s">
        <v>35</v>
      </c>
      <c r="D7" s="82">
        <v>785650.33</v>
      </c>
      <c r="E7" s="74" t="s">
        <v>66</v>
      </c>
      <c r="F7" s="51">
        <v>18761073.129999973</v>
      </c>
      <c r="G7" s="50">
        <v>48767.86</v>
      </c>
      <c r="H7" s="74" t="s">
        <v>66</v>
      </c>
      <c r="I7" s="69">
        <v>19595491.31999997</v>
      </c>
      <c r="J7" s="52">
        <v>6269</v>
      </c>
      <c r="K7" s="50">
        <v>50690130.960000001</v>
      </c>
      <c r="L7" s="69">
        <v>70285622.279999971</v>
      </c>
      <c r="M7" s="53">
        <v>11211.616251395752</v>
      </c>
    </row>
    <row r="8" spans="1:13" s="26" customFormat="1" ht="12.75" customHeight="1" x14ac:dyDescent="0.25">
      <c r="A8" s="54" t="s">
        <v>30</v>
      </c>
      <c r="B8" s="55"/>
      <c r="C8" s="55" t="s">
        <v>36</v>
      </c>
      <c r="D8" s="103">
        <v>5807414.8799999999</v>
      </c>
      <c r="E8" s="56">
        <v>582576468</v>
      </c>
      <c r="F8" s="56">
        <v>649163115.39999998</v>
      </c>
      <c r="G8" s="61">
        <v>148253.35999999999</v>
      </c>
      <c r="H8" s="56">
        <v>76123230.610000014</v>
      </c>
      <c r="I8" s="70">
        <v>1313818482.25</v>
      </c>
      <c r="J8" s="57">
        <v>210572</v>
      </c>
      <c r="K8" s="56">
        <v>1702651500.48</v>
      </c>
      <c r="L8" s="70">
        <v>3016469982.7300005</v>
      </c>
      <c r="M8" s="70">
        <v>14325.123866088561</v>
      </c>
    </row>
    <row r="9" spans="1:13" s="26" customFormat="1" ht="12.75" customHeight="1" x14ac:dyDescent="0.25">
      <c r="A9" s="48" t="s">
        <v>23</v>
      </c>
      <c r="B9" s="49"/>
      <c r="C9" s="49" t="s">
        <v>45</v>
      </c>
      <c r="D9" s="13">
        <v>36249.339999999997</v>
      </c>
      <c r="E9" s="74" t="s">
        <v>66</v>
      </c>
      <c r="F9" s="51">
        <v>116512558</v>
      </c>
      <c r="G9" s="50">
        <v>12952.36</v>
      </c>
      <c r="H9" s="74" t="s">
        <v>66</v>
      </c>
      <c r="I9" s="69">
        <v>116561759.7</v>
      </c>
      <c r="J9" s="52">
        <v>54340</v>
      </c>
      <c r="K9" s="50">
        <v>436319769.60000002</v>
      </c>
      <c r="L9" s="69">
        <v>552881529.30000007</v>
      </c>
      <c r="M9" s="53">
        <v>10174.48526499816</v>
      </c>
    </row>
    <row r="10" spans="1:13" s="26" customFormat="1" ht="12.75" customHeight="1" x14ac:dyDescent="0.25">
      <c r="A10" s="48" t="s">
        <v>23</v>
      </c>
      <c r="B10" s="49"/>
      <c r="C10" s="49" t="s">
        <v>44</v>
      </c>
      <c r="D10" s="13">
        <v>7646875.8799999999</v>
      </c>
      <c r="E10" s="50">
        <v>542082877</v>
      </c>
      <c r="F10" s="51">
        <v>494064957.38999999</v>
      </c>
      <c r="G10" s="50">
        <v>132033.54</v>
      </c>
      <c r="H10" s="65">
        <v>72462516.680000007</v>
      </c>
      <c r="I10" s="69">
        <v>1116389260.49</v>
      </c>
      <c r="J10" s="52">
        <v>149350</v>
      </c>
      <c r="K10" s="50">
        <v>1199196864</v>
      </c>
      <c r="L10" s="69">
        <v>2315586124.4899998</v>
      </c>
      <c r="M10" s="53">
        <v>15504.426678875125</v>
      </c>
    </row>
    <row r="11" spans="1:13" s="26" customFormat="1" ht="12.75" customHeight="1" x14ac:dyDescent="0.25">
      <c r="A11" s="48" t="s">
        <v>23</v>
      </c>
      <c r="B11" s="49"/>
      <c r="C11" s="49" t="s">
        <v>35</v>
      </c>
      <c r="D11" s="13">
        <v>857714.76</v>
      </c>
      <c r="E11" s="74" t="s">
        <v>66</v>
      </c>
      <c r="F11" s="51">
        <v>18954159.870000005</v>
      </c>
      <c r="G11" s="50">
        <v>55273.43</v>
      </c>
      <c r="H11" s="74" t="s">
        <v>66</v>
      </c>
      <c r="I11" s="69">
        <v>19867148.060000006</v>
      </c>
      <c r="J11" s="52">
        <v>6525</v>
      </c>
      <c r="K11" s="50">
        <v>52392096</v>
      </c>
      <c r="L11" s="69">
        <v>72259244.060000002</v>
      </c>
      <c r="M11" s="53">
        <v>11074.213649042145</v>
      </c>
    </row>
    <row r="12" spans="1:13" s="26" customFormat="1" ht="12.75" customHeight="1" x14ac:dyDescent="0.25">
      <c r="A12" s="54" t="s">
        <v>23</v>
      </c>
      <c r="B12" s="55"/>
      <c r="C12" s="55" t="s">
        <v>36</v>
      </c>
      <c r="D12" s="103">
        <v>8540839.9800000004</v>
      </c>
      <c r="E12" s="56">
        <v>542082877</v>
      </c>
      <c r="F12" s="56">
        <v>629531675.25999999</v>
      </c>
      <c r="G12" s="61">
        <v>200259.33000000002</v>
      </c>
      <c r="H12" s="56">
        <v>72462516.680000007</v>
      </c>
      <c r="I12" s="70">
        <v>1252818168.25</v>
      </c>
      <c r="J12" s="57">
        <v>210215</v>
      </c>
      <c r="K12" s="56">
        <v>1687908729.5999999</v>
      </c>
      <c r="L12" s="70">
        <v>2940726897.8499999</v>
      </c>
      <c r="M12" s="70">
        <v>13989.139204385985</v>
      </c>
    </row>
    <row r="13" spans="1:13" s="26" customFormat="1" ht="12.75" customHeight="1" x14ac:dyDescent="0.25">
      <c r="A13" s="48" t="s">
        <v>14</v>
      </c>
      <c r="B13" s="49"/>
      <c r="C13" s="49" t="s">
        <v>45</v>
      </c>
      <c r="D13" s="13">
        <v>89278.75</v>
      </c>
      <c r="E13" s="74" t="s">
        <v>66</v>
      </c>
      <c r="F13" s="51">
        <v>116339758.88</v>
      </c>
      <c r="G13" s="50">
        <v>15618.6</v>
      </c>
      <c r="H13" s="74" t="s">
        <v>66</v>
      </c>
      <c r="I13" s="69">
        <v>116444656.22999999</v>
      </c>
      <c r="J13" s="52">
        <v>54732</v>
      </c>
      <c r="K13" s="50">
        <v>439976738.27879149</v>
      </c>
      <c r="L13" s="69">
        <v>556421394.50879145</v>
      </c>
      <c r="M13" s="53">
        <v>10166.290186888684</v>
      </c>
    </row>
    <row r="14" spans="1:13" s="26" customFormat="1" ht="12.75" customHeight="1" x14ac:dyDescent="0.25">
      <c r="A14" s="48" t="s">
        <v>14</v>
      </c>
      <c r="B14" s="49"/>
      <c r="C14" s="49" t="s">
        <v>44</v>
      </c>
      <c r="D14" s="13">
        <v>9696704.8000000007</v>
      </c>
      <c r="E14" s="50">
        <v>517580430</v>
      </c>
      <c r="F14" s="51">
        <v>473597690.19999999</v>
      </c>
      <c r="G14" s="50">
        <v>141194.85999999999</v>
      </c>
      <c r="H14" s="74">
        <v>57459140.400000006</v>
      </c>
      <c r="I14" s="69">
        <v>1058475160.26</v>
      </c>
      <c r="J14" s="52">
        <v>143540</v>
      </c>
      <c r="K14" s="50">
        <v>1153881842.6612902</v>
      </c>
      <c r="L14" s="69">
        <v>2212357002.9212904</v>
      </c>
      <c r="M14" s="53">
        <v>15412.825713538319</v>
      </c>
    </row>
    <row r="15" spans="1:13" s="26" customFormat="1" ht="12.75" customHeight="1" x14ac:dyDescent="0.25">
      <c r="A15" s="48" t="s">
        <v>14</v>
      </c>
      <c r="B15" s="49"/>
      <c r="C15" s="49" t="s">
        <v>35</v>
      </c>
      <c r="D15" s="13">
        <v>1415819.14</v>
      </c>
      <c r="E15" s="74" t="s">
        <v>66</v>
      </c>
      <c r="F15" s="51">
        <v>46397281.710000046</v>
      </c>
      <c r="G15" s="50">
        <v>67524.53</v>
      </c>
      <c r="H15" s="74" t="s">
        <v>66</v>
      </c>
      <c r="I15" s="69">
        <v>47880625.380000047</v>
      </c>
      <c r="J15" s="52">
        <v>14981</v>
      </c>
      <c r="K15" s="50">
        <v>120428479.06443352</v>
      </c>
      <c r="L15" s="69">
        <v>168309104.44443357</v>
      </c>
      <c r="M15" s="53">
        <v>11234.837757455014</v>
      </c>
    </row>
    <row r="16" spans="1:13" s="26" customFormat="1" ht="12.75" customHeight="1" x14ac:dyDescent="0.25">
      <c r="A16" s="54" t="s">
        <v>14</v>
      </c>
      <c r="B16" s="55"/>
      <c r="C16" s="55" t="s">
        <v>36</v>
      </c>
      <c r="D16" s="103">
        <v>11201802.690000001</v>
      </c>
      <c r="E16" s="56">
        <v>517580430</v>
      </c>
      <c r="F16" s="56">
        <v>636334730.78999996</v>
      </c>
      <c r="G16" s="61">
        <v>224337.99</v>
      </c>
      <c r="H16" s="56">
        <v>57459140.400000006</v>
      </c>
      <c r="I16" s="70">
        <v>1222800441.8700001</v>
      </c>
      <c r="J16" s="57">
        <v>213253</v>
      </c>
      <c r="K16" s="56">
        <v>1714287060.0045152</v>
      </c>
      <c r="L16" s="70">
        <v>2937087501.8745155</v>
      </c>
      <c r="M16" s="70">
        <v>13772.783979003885</v>
      </c>
    </row>
    <row r="17" spans="1:13" s="26" customFormat="1" ht="12.75" customHeight="1" x14ac:dyDescent="0.25">
      <c r="A17" s="48" t="s">
        <v>12</v>
      </c>
      <c r="B17" s="49"/>
      <c r="C17" s="49" t="s">
        <v>45</v>
      </c>
      <c r="D17" s="13">
        <v>73011.37</v>
      </c>
      <c r="E17" s="74" t="s">
        <v>66</v>
      </c>
      <c r="F17" s="51">
        <v>107373848.56999999</v>
      </c>
      <c r="G17" s="50">
        <v>1944.04</v>
      </c>
      <c r="H17" s="74" t="s">
        <v>66</v>
      </c>
      <c r="I17" s="69">
        <v>107448803.98</v>
      </c>
      <c r="J17" s="52">
        <v>52125</v>
      </c>
      <c r="K17" s="50">
        <v>416539214.99999994</v>
      </c>
      <c r="L17" s="69">
        <v>523988018.97999996</v>
      </c>
      <c r="M17" s="53">
        <v>10052.52794206235</v>
      </c>
    </row>
    <row r="18" spans="1:13" s="26" customFormat="1" ht="12.75" customHeight="1" x14ac:dyDescent="0.25">
      <c r="A18" s="48" t="s">
        <v>12</v>
      </c>
      <c r="B18" s="49"/>
      <c r="C18" s="49" t="s">
        <v>44</v>
      </c>
      <c r="D18" s="13">
        <v>8300481.9400000004</v>
      </c>
      <c r="E18" s="50">
        <v>474863790</v>
      </c>
      <c r="F18" s="51">
        <v>439161249.44</v>
      </c>
      <c r="G18" s="50">
        <v>96034.51</v>
      </c>
      <c r="H18" s="74">
        <v>55020795.659999996</v>
      </c>
      <c r="I18" s="69">
        <v>977442351.54999995</v>
      </c>
      <c r="J18" s="52">
        <v>132975</v>
      </c>
      <c r="K18" s="50">
        <v>1062624500.9999999</v>
      </c>
      <c r="L18" s="69">
        <v>2040066852.5499997</v>
      </c>
      <c r="M18" s="53">
        <v>15341.732299680389</v>
      </c>
    </row>
    <row r="19" spans="1:13" s="26" customFormat="1" ht="12.75" customHeight="1" x14ac:dyDescent="0.25">
      <c r="A19" s="48" t="s">
        <v>12</v>
      </c>
      <c r="B19" s="49"/>
      <c r="C19" s="49" t="s">
        <v>35</v>
      </c>
      <c r="D19" s="13">
        <v>1733590.12</v>
      </c>
      <c r="E19" s="74" t="s">
        <v>66</v>
      </c>
      <c r="F19" s="51">
        <v>68773704.459999993</v>
      </c>
      <c r="G19" s="50">
        <v>68084.22</v>
      </c>
      <c r="H19" s="74" t="s">
        <v>66</v>
      </c>
      <c r="I19" s="69">
        <v>70575378.799999997</v>
      </c>
      <c r="J19" s="52">
        <v>21958</v>
      </c>
      <c r="K19" s="50">
        <v>175469891.28</v>
      </c>
      <c r="L19" s="69">
        <v>246045270.07999998</v>
      </c>
      <c r="M19" s="53">
        <v>11205.267787594497</v>
      </c>
    </row>
    <row r="20" spans="1:13" s="26" customFormat="1" ht="12.75" customHeight="1" x14ac:dyDescent="0.25">
      <c r="A20" s="54" t="s">
        <v>12</v>
      </c>
      <c r="B20" s="55"/>
      <c r="C20" s="55" t="s">
        <v>36</v>
      </c>
      <c r="D20" s="103">
        <v>10107083.43</v>
      </c>
      <c r="E20" s="56">
        <v>474863790</v>
      </c>
      <c r="F20" s="56">
        <v>615308802.47000003</v>
      </c>
      <c r="G20" s="61">
        <v>166062.76999999999</v>
      </c>
      <c r="H20" s="56">
        <v>55020795.659999996</v>
      </c>
      <c r="I20" s="70">
        <v>1155466534.3299999</v>
      </c>
      <c r="J20" s="57">
        <v>207058</v>
      </c>
      <c r="K20" s="56">
        <v>1654633607.2799997</v>
      </c>
      <c r="L20" s="70">
        <v>2810100141.6099997</v>
      </c>
      <c r="M20" s="70">
        <v>13571.560343526933</v>
      </c>
    </row>
    <row r="21" spans="1:13" s="26" customFormat="1" ht="12.75" customHeight="1" x14ac:dyDescent="0.25">
      <c r="A21" s="48" t="s">
        <v>56</v>
      </c>
      <c r="B21" s="49"/>
      <c r="C21" s="49" t="s">
        <v>45</v>
      </c>
      <c r="D21" s="13">
        <v>79732.160000000003</v>
      </c>
      <c r="E21" s="74" t="s">
        <v>66</v>
      </c>
      <c r="F21" s="51">
        <v>113742204.15000001</v>
      </c>
      <c r="G21" s="50">
        <v>1185.1400000000001</v>
      </c>
      <c r="H21" s="74" t="s">
        <v>66</v>
      </c>
      <c r="I21" s="69">
        <v>113823121.45</v>
      </c>
      <c r="J21" s="52">
        <v>52303</v>
      </c>
      <c r="K21" s="50">
        <v>411340081.68000001</v>
      </c>
      <c r="L21" s="69">
        <v>525163203.13</v>
      </c>
      <c r="M21" s="53">
        <v>10040.78548324188</v>
      </c>
    </row>
    <row r="22" spans="1:13" s="26" customFormat="1" ht="12.75" customHeight="1" x14ac:dyDescent="0.25">
      <c r="A22" s="48" t="s">
        <v>56</v>
      </c>
      <c r="B22" s="49"/>
      <c r="C22" s="49" t="s">
        <v>44</v>
      </c>
      <c r="D22" s="13">
        <v>15607009.02</v>
      </c>
      <c r="E22" s="50">
        <v>537531646</v>
      </c>
      <c r="F22" s="51">
        <v>406221707.83000004</v>
      </c>
      <c r="G22" s="50">
        <v>2021285.28</v>
      </c>
      <c r="H22" s="74">
        <v>58964706.719999999</v>
      </c>
      <c r="I22" s="69">
        <v>1020346354.85</v>
      </c>
      <c r="J22" s="52">
        <v>129656</v>
      </c>
      <c r="K22" s="50">
        <v>1019687391.36</v>
      </c>
      <c r="L22" s="69">
        <v>2040033746.21</v>
      </c>
      <c r="M22" s="53">
        <v>15734.20239873203</v>
      </c>
    </row>
    <row r="23" spans="1:13" s="26" customFormat="1" ht="12.75" customHeight="1" x14ac:dyDescent="0.25">
      <c r="A23" s="48" t="s">
        <v>56</v>
      </c>
      <c r="B23" s="49"/>
      <c r="C23" s="49" t="s">
        <v>35</v>
      </c>
      <c r="D23" s="13">
        <v>3784096</v>
      </c>
      <c r="E23" s="74" t="s">
        <v>66</v>
      </c>
      <c r="F23" s="51">
        <v>65812432.650000006</v>
      </c>
      <c r="G23" s="50">
        <v>430784.2</v>
      </c>
      <c r="H23" s="74" t="s">
        <v>66</v>
      </c>
      <c r="I23" s="69">
        <v>70027312.850000009</v>
      </c>
      <c r="J23" s="52">
        <v>22363</v>
      </c>
      <c r="K23" s="50">
        <v>175875155.28</v>
      </c>
      <c r="L23" s="69">
        <v>245902468.13</v>
      </c>
      <c r="M23" s="53">
        <v>10995.951711756026</v>
      </c>
    </row>
    <row r="24" spans="1:13" s="26" customFormat="1" ht="12.75" customHeight="1" x14ac:dyDescent="0.25">
      <c r="A24" s="54" t="s">
        <v>56</v>
      </c>
      <c r="B24" s="55"/>
      <c r="C24" s="55" t="s">
        <v>36</v>
      </c>
      <c r="D24" s="103">
        <v>19470837.18</v>
      </c>
      <c r="E24" s="56">
        <v>537531646</v>
      </c>
      <c r="F24" s="56">
        <v>585776344.63</v>
      </c>
      <c r="G24" s="61">
        <v>2453254.62</v>
      </c>
      <c r="H24" s="56">
        <v>58964706.719999999</v>
      </c>
      <c r="I24" s="70">
        <v>1204196789.1499999</v>
      </c>
      <c r="J24" s="57">
        <v>204322</v>
      </c>
      <c r="K24" s="56">
        <v>1606902628.3199999</v>
      </c>
      <c r="L24" s="70">
        <v>2811099417.4700003</v>
      </c>
      <c r="M24" s="70">
        <v>13758.182757950686</v>
      </c>
    </row>
    <row r="25" spans="1:13" s="26" customFormat="1" ht="12.75" customHeight="1" x14ac:dyDescent="0.25">
      <c r="A25" s="48" t="s">
        <v>7</v>
      </c>
      <c r="B25" s="49"/>
      <c r="C25" s="49" t="s">
        <v>45</v>
      </c>
      <c r="D25" s="13">
        <v>32226.1</v>
      </c>
      <c r="E25" s="74" t="s">
        <v>66</v>
      </c>
      <c r="F25" s="51">
        <v>122736396.48999999</v>
      </c>
      <c r="G25" s="50">
        <v>3871.77</v>
      </c>
      <c r="H25" s="74" t="s">
        <v>66</v>
      </c>
      <c r="I25" s="69">
        <v>122772494.35999998</v>
      </c>
      <c r="J25" s="52">
        <v>56021</v>
      </c>
      <c r="K25" s="50">
        <v>489357303.47865057</v>
      </c>
      <c r="L25" s="69">
        <v>612129797.83865058</v>
      </c>
      <c r="M25" s="53">
        <v>10926.791700231173</v>
      </c>
    </row>
    <row r="26" spans="1:13" s="26" customFormat="1" ht="12.75" customHeight="1" x14ac:dyDescent="0.25">
      <c r="A26" s="48" t="s">
        <v>7</v>
      </c>
      <c r="B26" s="49"/>
      <c r="C26" s="49" t="s">
        <v>44</v>
      </c>
      <c r="D26" s="13">
        <v>26529264.59</v>
      </c>
      <c r="E26" s="50">
        <v>672231024</v>
      </c>
      <c r="F26" s="51">
        <v>408333729.72000003</v>
      </c>
      <c r="G26" s="50">
        <v>4364801.8099999996</v>
      </c>
      <c r="H26" s="74">
        <v>50652514.670000002</v>
      </c>
      <c r="I26" s="69">
        <v>1162111334.79</v>
      </c>
      <c r="J26" s="52">
        <v>140540</v>
      </c>
      <c r="K26" s="50">
        <v>1227651691.8814292</v>
      </c>
      <c r="L26" s="69">
        <v>2389763026.6714292</v>
      </c>
      <c r="M26" s="53">
        <v>17004.14847496392</v>
      </c>
    </row>
    <row r="27" spans="1:13" s="26" customFormat="1" ht="12.75" customHeight="1" x14ac:dyDescent="0.25">
      <c r="A27" s="48" t="s">
        <v>7</v>
      </c>
      <c r="B27" s="49"/>
      <c r="C27" s="49" t="s">
        <v>35</v>
      </c>
      <c r="D27" s="13">
        <v>5417944.9199999999</v>
      </c>
      <c r="E27" s="74" t="s">
        <v>66</v>
      </c>
      <c r="F27" s="51">
        <v>48940879.73999995</v>
      </c>
      <c r="G27" s="50">
        <v>634250.41</v>
      </c>
      <c r="H27" s="74" t="s">
        <v>66</v>
      </c>
      <c r="I27" s="69">
        <v>54993075.069999948</v>
      </c>
      <c r="J27" s="52">
        <v>18553</v>
      </c>
      <c r="K27" s="50">
        <v>162065047.9541494</v>
      </c>
      <c r="L27" s="69">
        <v>217058123.02414936</v>
      </c>
      <c r="M27" s="53">
        <v>11699.354445326866</v>
      </c>
    </row>
    <row r="28" spans="1:13" s="26" customFormat="1" ht="12.75" customHeight="1" x14ac:dyDescent="0.25">
      <c r="A28" s="54" t="s">
        <v>7</v>
      </c>
      <c r="B28" s="55"/>
      <c r="C28" s="55" t="s">
        <v>36</v>
      </c>
      <c r="D28" s="103">
        <v>31979435.609999999</v>
      </c>
      <c r="E28" s="56">
        <v>672231024</v>
      </c>
      <c r="F28" s="56">
        <v>580011005.95000005</v>
      </c>
      <c r="G28" s="61">
        <v>5002923.9899999993</v>
      </c>
      <c r="H28" s="56">
        <v>50652514.670000002</v>
      </c>
      <c r="I28" s="70">
        <v>1339876904.2199998</v>
      </c>
      <c r="J28" s="57">
        <v>215114</v>
      </c>
      <c r="K28" s="56">
        <v>1879074043.3142292</v>
      </c>
      <c r="L28" s="70">
        <v>3218950947.5342293</v>
      </c>
      <c r="M28" s="70">
        <v>14963.930509098567</v>
      </c>
    </row>
    <row r="29" spans="1:13" s="26" customFormat="1" ht="12.75" customHeight="1" x14ac:dyDescent="0.25">
      <c r="A29" s="48" t="s">
        <v>6</v>
      </c>
      <c r="B29" s="49"/>
      <c r="C29" s="49" t="s">
        <v>45</v>
      </c>
      <c r="D29" s="13">
        <v>23666.42</v>
      </c>
      <c r="E29" s="74" t="s">
        <v>66</v>
      </c>
      <c r="F29" s="51">
        <v>136050199.36000001</v>
      </c>
      <c r="G29" s="50">
        <v>2317.6999999999998</v>
      </c>
      <c r="H29" s="74" t="s">
        <v>66</v>
      </c>
      <c r="I29" s="69">
        <v>136076183.47999999</v>
      </c>
      <c r="J29" s="52">
        <v>59710</v>
      </c>
      <c r="K29" s="50">
        <v>522165450.78285587</v>
      </c>
      <c r="L29" s="69">
        <v>658241634.26285589</v>
      </c>
      <c r="M29" s="53">
        <v>11023.976457257677</v>
      </c>
    </row>
    <row r="30" spans="1:13" s="26" customFormat="1" ht="12.75" customHeight="1" x14ac:dyDescent="0.25">
      <c r="A30" s="48" t="s">
        <v>6</v>
      </c>
      <c r="B30" s="49"/>
      <c r="C30" s="49" t="s">
        <v>44</v>
      </c>
      <c r="D30" s="13">
        <v>28819781.170000002</v>
      </c>
      <c r="E30" s="50">
        <v>690295002</v>
      </c>
      <c r="F30" s="51">
        <v>425944400.38</v>
      </c>
      <c r="G30" s="50">
        <v>4715864.6100000003</v>
      </c>
      <c r="H30" s="74">
        <v>54846577.869999997</v>
      </c>
      <c r="I30" s="69">
        <v>1204621626.0299997</v>
      </c>
      <c r="J30" s="52">
        <v>145594</v>
      </c>
      <c r="K30" s="50">
        <v>1273223189.4369304</v>
      </c>
      <c r="L30" s="69">
        <v>2477844815.4669304</v>
      </c>
      <c r="M30" s="53">
        <v>17018.866268300415</v>
      </c>
    </row>
    <row r="31" spans="1:13" s="26" customFormat="1" ht="12.75" customHeight="1" x14ac:dyDescent="0.25">
      <c r="A31" s="48" t="s">
        <v>6</v>
      </c>
      <c r="B31" s="49"/>
      <c r="C31" s="49" t="s">
        <v>35</v>
      </c>
      <c r="D31" s="13">
        <v>5115352.91</v>
      </c>
      <c r="E31" s="74" t="s">
        <v>66</v>
      </c>
      <c r="F31" s="51">
        <v>42174276.079999983</v>
      </c>
      <c r="G31" s="50">
        <v>556344.96</v>
      </c>
      <c r="H31" s="74" t="s">
        <v>66</v>
      </c>
      <c r="I31" s="69">
        <v>47845973.949999981</v>
      </c>
      <c r="J31" s="52">
        <v>15595</v>
      </c>
      <c r="K31" s="50">
        <v>136378666.97301352</v>
      </c>
      <c r="L31" s="69">
        <v>184224640.92301351</v>
      </c>
      <c r="M31" s="53">
        <v>11813.05809060683</v>
      </c>
    </row>
    <row r="32" spans="1:13" s="26" customFormat="1" ht="12.75" customHeight="1" x14ac:dyDescent="0.25">
      <c r="A32" s="54" t="s">
        <v>6</v>
      </c>
      <c r="B32" s="55"/>
      <c r="C32" s="55" t="s">
        <v>36</v>
      </c>
      <c r="D32" s="103">
        <v>33958800.5</v>
      </c>
      <c r="E32" s="56">
        <v>690295002</v>
      </c>
      <c r="F32" s="56">
        <v>604168875.81999993</v>
      </c>
      <c r="G32" s="61">
        <v>5274527.2700000005</v>
      </c>
      <c r="H32" s="56">
        <v>54846577.869999997</v>
      </c>
      <c r="I32" s="70">
        <v>1388543783.4599998</v>
      </c>
      <c r="J32" s="57">
        <v>220899</v>
      </c>
      <c r="K32" s="56">
        <v>1931767307.1927996</v>
      </c>
      <c r="L32" s="70">
        <v>3320311090.6528001</v>
      </c>
      <c r="M32" s="70">
        <v>15030.901410385743</v>
      </c>
    </row>
    <row r="33" spans="1:16" s="26" customFormat="1" ht="12.75" customHeight="1" x14ac:dyDescent="0.25">
      <c r="A33" s="48" t="s">
        <v>5</v>
      </c>
      <c r="B33" s="49"/>
      <c r="C33" s="49" t="s">
        <v>45</v>
      </c>
      <c r="D33" s="13">
        <v>15802.15</v>
      </c>
      <c r="E33" s="74" t="s">
        <v>66</v>
      </c>
      <c r="F33" s="51">
        <v>143254746.03</v>
      </c>
      <c r="G33" s="50">
        <v>2927.02</v>
      </c>
      <c r="H33" s="74" t="s">
        <v>66</v>
      </c>
      <c r="I33" s="69">
        <v>143273475.20000002</v>
      </c>
      <c r="J33" s="52">
        <v>63074</v>
      </c>
      <c r="K33" s="50">
        <v>572591013.00186098</v>
      </c>
      <c r="L33" s="69">
        <v>715864488.20186102</v>
      </c>
      <c r="M33" s="53">
        <v>11349.597111359055</v>
      </c>
    </row>
    <row r="34" spans="1:16" s="26" customFormat="1" ht="12.75" customHeight="1" x14ac:dyDescent="0.25">
      <c r="A34" s="48" t="s">
        <v>5</v>
      </c>
      <c r="B34" s="49"/>
      <c r="C34" s="49" t="s">
        <v>44</v>
      </c>
      <c r="D34" s="13">
        <v>29086947.059999999</v>
      </c>
      <c r="E34" s="50">
        <v>665362495</v>
      </c>
      <c r="F34" s="51">
        <v>436367753.00999999</v>
      </c>
      <c r="G34" s="50">
        <v>4432547.26</v>
      </c>
      <c r="H34" s="74">
        <v>52967224.170000002</v>
      </c>
      <c r="I34" s="69">
        <v>1188216966.5</v>
      </c>
      <c r="J34" s="52">
        <v>148704</v>
      </c>
      <c r="K34" s="50">
        <v>1349947268.2472768</v>
      </c>
      <c r="L34" s="69">
        <v>2538164234.7472768</v>
      </c>
      <c r="M34" s="53">
        <v>17068.567319959631</v>
      </c>
    </row>
    <row r="35" spans="1:16" s="26" customFormat="1" ht="12.75" customHeight="1" x14ac:dyDescent="0.25">
      <c r="A35" s="48" t="s">
        <v>5</v>
      </c>
      <c r="B35" s="49"/>
      <c r="C35" s="49" t="s">
        <v>35</v>
      </c>
      <c r="D35" s="13">
        <v>4876789.12</v>
      </c>
      <c r="E35" s="74" t="s">
        <v>66</v>
      </c>
      <c r="F35" s="51">
        <v>39549888.560000017</v>
      </c>
      <c r="G35" s="50">
        <v>486293.59</v>
      </c>
      <c r="H35" s="74" t="s">
        <v>66</v>
      </c>
      <c r="I35" s="69">
        <v>44912971.270000018</v>
      </c>
      <c r="J35" s="52">
        <v>14576</v>
      </c>
      <c r="K35" s="50">
        <v>132322139.16217658</v>
      </c>
      <c r="L35" s="69">
        <v>177235110.43217659</v>
      </c>
      <c r="M35" s="53">
        <v>12159.379146005529</v>
      </c>
    </row>
    <row r="36" spans="1:16" s="26" customFormat="1" ht="12.75" customHeight="1" x14ac:dyDescent="0.25">
      <c r="A36" s="54" t="s">
        <v>5</v>
      </c>
      <c r="B36" s="55"/>
      <c r="C36" s="55" t="s">
        <v>36</v>
      </c>
      <c r="D36" s="103">
        <v>33979538.329999998</v>
      </c>
      <c r="E36" s="56">
        <v>665362495</v>
      </c>
      <c r="F36" s="56">
        <v>619172387.60000002</v>
      </c>
      <c r="G36" s="61">
        <v>4921767.8699999992</v>
      </c>
      <c r="H36" s="56">
        <v>52967224.170000002</v>
      </c>
      <c r="I36" s="70">
        <v>1376403412.97</v>
      </c>
      <c r="J36" s="57">
        <v>226354</v>
      </c>
      <c r="K36" s="56">
        <v>2054860420.4113145</v>
      </c>
      <c r="L36" s="70">
        <v>3431263833.3813143</v>
      </c>
      <c r="M36" s="70">
        <v>15158.838957479498</v>
      </c>
    </row>
    <row r="37" spans="1:16" s="26" customFormat="1" ht="12.75" customHeight="1" x14ac:dyDescent="0.25">
      <c r="A37" s="48" t="s">
        <v>4</v>
      </c>
      <c r="B37" s="49"/>
      <c r="C37" s="49" t="s">
        <v>45</v>
      </c>
      <c r="D37" s="13">
        <v>44968.49</v>
      </c>
      <c r="E37" s="74" t="s">
        <v>66</v>
      </c>
      <c r="F37" s="51">
        <v>149937307.71000001</v>
      </c>
      <c r="G37" s="50">
        <v>6373.45</v>
      </c>
      <c r="H37" s="74" t="s">
        <v>66</v>
      </c>
      <c r="I37" s="69">
        <v>149988649.65000001</v>
      </c>
      <c r="J37" s="52">
        <v>63112</v>
      </c>
      <c r="K37" s="50">
        <v>500801293.44</v>
      </c>
      <c r="L37" s="69">
        <v>650789943.09000003</v>
      </c>
      <c r="M37" s="53">
        <v>10311.667243788821</v>
      </c>
    </row>
    <row r="38" spans="1:16" s="26" customFormat="1" ht="12.75" customHeight="1" x14ac:dyDescent="0.25">
      <c r="A38" s="48" t="s">
        <v>4</v>
      </c>
      <c r="B38" s="49"/>
      <c r="C38" s="49" t="s">
        <v>44</v>
      </c>
      <c r="D38" s="13">
        <v>27216711.309999999</v>
      </c>
      <c r="E38" s="50">
        <v>606255918</v>
      </c>
      <c r="F38" s="51">
        <v>433936459.08999997</v>
      </c>
      <c r="G38" s="50">
        <v>3648029.54</v>
      </c>
      <c r="H38" s="87">
        <v>53547964.869999997</v>
      </c>
      <c r="I38" s="69">
        <v>1124605082.8099997</v>
      </c>
      <c r="J38" s="52">
        <v>148024</v>
      </c>
      <c r="K38" s="50">
        <v>1174588202.8799999</v>
      </c>
      <c r="L38" s="69">
        <v>2299193285.6899996</v>
      </c>
      <c r="M38" s="53">
        <v>15532.570972882773</v>
      </c>
    </row>
    <row r="39" spans="1:16" s="26" customFormat="1" ht="12.75" customHeight="1" x14ac:dyDescent="0.25">
      <c r="A39" s="48" t="s">
        <v>4</v>
      </c>
      <c r="B39" s="49"/>
      <c r="C39" s="49" t="s">
        <v>35</v>
      </c>
      <c r="D39" s="13">
        <v>4329368.6399999997</v>
      </c>
      <c r="E39" s="74" t="s">
        <v>66</v>
      </c>
      <c r="F39" s="51">
        <v>37022060.420000076</v>
      </c>
      <c r="G39" s="50">
        <v>392755.4</v>
      </c>
      <c r="H39" s="74" t="s">
        <v>66</v>
      </c>
      <c r="I39" s="69">
        <v>41744184.460000075</v>
      </c>
      <c r="J39" s="52">
        <v>13801</v>
      </c>
      <c r="K39" s="50">
        <v>109512591.12</v>
      </c>
      <c r="L39" s="69">
        <v>151256775.58000007</v>
      </c>
      <c r="M39" s="53">
        <v>10959.84172016521</v>
      </c>
    </row>
    <row r="40" spans="1:16" s="26" customFormat="1" ht="12.75" customHeight="1" x14ac:dyDescent="0.25">
      <c r="A40" s="54" t="s">
        <v>4</v>
      </c>
      <c r="B40" s="55"/>
      <c r="C40" s="55" t="s">
        <v>36</v>
      </c>
      <c r="D40" s="103">
        <v>31591048.439999998</v>
      </c>
      <c r="E40" s="56">
        <v>606255918</v>
      </c>
      <c r="F40" s="56">
        <v>620895827.22000003</v>
      </c>
      <c r="G40" s="61">
        <v>4047158.39</v>
      </c>
      <c r="H40" s="56">
        <v>53547964.869999997</v>
      </c>
      <c r="I40" s="70">
        <v>1316337916.9199998</v>
      </c>
      <c r="J40" s="57">
        <v>224937</v>
      </c>
      <c r="K40" s="56">
        <v>1784902087.4400001</v>
      </c>
      <c r="L40" s="70">
        <v>3101240004.3599997</v>
      </c>
      <c r="M40" s="70">
        <v>13787.149310073486</v>
      </c>
    </row>
    <row r="41" spans="1:16" s="26" customFormat="1" ht="12.6" customHeight="1" x14ac:dyDescent="0.2">
      <c r="B41" s="10"/>
      <c r="C41" s="10"/>
      <c r="D41" s="50"/>
      <c r="E41" s="50"/>
      <c r="F41" s="50"/>
      <c r="G41" s="50"/>
      <c r="H41" s="50"/>
      <c r="I41" s="50"/>
      <c r="J41" s="78"/>
      <c r="K41" s="50"/>
      <c r="L41" s="50"/>
      <c r="M41" s="11"/>
      <c r="O41" s="93"/>
      <c r="P41" s="93"/>
    </row>
    <row r="42" spans="1:16" s="26" customFormat="1" ht="12.6" customHeight="1" x14ac:dyDescent="0.2">
      <c r="B42" s="10"/>
      <c r="C42" s="10"/>
      <c r="D42" s="50"/>
      <c r="E42" s="50"/>
      <c r="F42" s="50"/>
      <c r="G42" s="50"/>
      <c r="H42" s="50"/>
      <c r="I42" s="50"/>
      <c r="J42" s="78"/>
      <c r="K42" s="50"/>
      <c r="L42" s="50"/>
      <c r="M42" s="53"/>
      <c r="O42" s="93"/>
      <c r="P42" s="93"/>
    </row>
    <row r="43" spans="1:16" s="26" customFormat="1" ht="12.6" customHeight="1" x14ac:dyDescent="0.2">
      <c r="B43" s="10"/>
      <c r="C43" s="10"/>
      <c r="D43" s="50"/>
      <c r="E43" s="50"/>
      <c r="F43" s="50"/>
      <c r="G43" s="50"/>
      <c r="H43" s="50"/>
      <c r="I43" s="50"/>
      <c r="J43" s="78"/>
      <c r="K43" s="50"/>
      <c r="L43" s="50"/>
      <c r="M43" s="11"/>
      <c r="O43" s="93"/>
      <c r="P43" s="93"/>
    </row>
    <row r="44" spans="1:16" ht="12.6" customHeight="1" x14ac:dyDescent="0.2">
      <c r="A44" s="14" t="s">
        <v>2</v>
      </c>
      <c r="C44" s="14"/>
      <c r="D44" s="50"/>
      <c r="E44" s="50"/>
      <c r="F44" s="50"/>
      <c r="G44" s="50"/>
      <c r="H44" s="50"/>
      <c r="I44" s="50"/>
      <c r="J44" s="78"/>
      <c r="K44" s="50"/>
      <c r="L44" s="50"/>
      <c r="O44" s="93"/>
      <c r="P44" s="93"/>
    </row>
    <row r="45" spans="1:16" s="23" customFormat="1" ht="24.95" customHeight="1" x14ac:dyDescent="0.2">
      <c r="A45" s="23" t="s">
        <v>15</v>
      </c>
      <c r="B45" s="97" t="s">
        <v>87</v>
      </c>
      <c r="C45" s="97"/>
      <c r="D45" s="97"/>
      <c r="E45" s="97"/>
      <c r="F45" s="97"/>
      <c r="G45" s="97"/>
      <c r="H45" s="97"/>
      <c r="I45" s="97"/>
      <c r="J45" s="97"/>
      <c r="K45" s="97"/>
      <c r="L45" s="97"/>
      <c r="M45" s="97"/>
    </row>
    <row r="46" spans="1:16" s="23" customFormat="1" ht="24.95" customHeight="1" x14ac:dyDescent="0.2">
      <c r="A46" s="23" t="s">
        <v>16</v>
      </c>
      <c r="B46" s="97" t="s">
        <v>89</v>
      </c>
      <c r="C46" s="97"/>
      <c r="D46" s="97"/>
      <c r="E46" s="97"/>
      <c r="F46" s="97"/>
      <c r="G46" s="97"/>
      <c r="H46" s="97"/>
      <c r="I46" s="97"/>
      <c r="J46" s="97"/>
      <c r="K46" s="97"/>
      <c r="L46" s="97"/>
      <c r="M46" s="97"/>
    </row>
    <row r="47" spans="1:16" s="23" customFormat="1" ht="38.1" customHeight="1" x14ac:dyDescent="0.2">
      <c r="A47" s="23" t="s">
        <v>17</v>
      </c>
      <c r="B47" s="97" t="s">
        <v>90</v>
      </c>
      <c r="C47" s="97"/>
      <c r="D47" s="97"/>
      <c r="E47" s="97"/>
      <c r="F47" s="97"/>
      <c r="G47" s="97"/>
      <c r="H47" s="97"/>
      <c r="I47" s="97"/>
      <c r="J47" s="97"/>
      <c r="K47" s="97"/>
      <c r="L47" s="97"/>
      <c r="M47" s="97"/>
    </row>
    <row r="48" spans="1:16" s="12" customFormat="1" ht="24.95" customHeight="1" x14ac:dyDescent="0.2">
      <c r="B48" s="100" t="s">
        <v>72</v>
      </c>
      <c r="C48" s="100"/>
      <c r="D48" s="100"/>
      <c r="E48" s="100"/>
      <c r="F48" s="100"/>
      <c r="G48" s="100"/>
      <c r="H48" s="100"/>
      <c r="I48" s="100"/>
      <c r="J48" s="100"/>
      <c r="K48" s="100"/>
      <c r="L48" s="100"/>
      <c r="M48" s="100"/>
    </row>
    <row r="49" spans="1:15" s="12" customFormat="1" ht="25.7" customHeight="1" x14ac:dyDescent="0.2">
      <c r="A49" s="12" t="s">
        <v>18</v>
      </c>
      <c r="B49" s="95" t="s">
        <v>91</v>
      </c>
      <c r="C49" s="95"/>
      <c r="D49" s="95"/>
      <c r="E49" s="95"/>
      <c r="F49" s="95"/>
      <c r="G49" s="95"/>
      <c r="H49" s="95"/>
      <c r="I49" s="95"/>
      <c r="J49" s="95"/>
      <c r="K49" s="95"/>
      <c r="L49" s="95"/>
      <c r="M49" s="95"/>
    </row>
    <row r="50" spans="1:15" s="23" customFormat="1" ht="38.1" customHeight="1" x14ac:dyDescent="0.2">
      <c r="A50" s="23" t="s">
        <v>19</v>
      </c>
      <c r="B50" s="100" t="s">
        <v>92</v>
      </c>
      <c r="C50" s="100"/>
      <c r="D50" s="100"/>
      <c r="E50" s="100"/>
      <c r="F50" s="100"/>
      <c r="G50" s="100"/>
      <c r="H50" s="100"/>
      <c r="I50" s="100"/>
      <c r="J50" s="100"/>
      <c r="K50" s="100"/>
      <c r="L50" s="100"/>
      <c r="M50" s="100"/>
    </row>
    <row r="51" spans="1:15" s="23" customFormat="1" ht="12.75" customHeight="1" x14ac:dyDescent="0.2">
      <c r="A51" s="23" t="s">
        <v>20</v>
      </c>
      <c r="B51" s="98" t="s">
        <v>59</v>
      </c>
      <c r="C51" s="98"/>
      <c r="D51" s="98"/>
      <c r="E51" s="98"/>
      <c r="F51" s="98"/>
      <c r="G51" s="98"/>
      <c r="H51" s="98"/>
      <c r="I51" s="98"/>
      <c r="J51" s="98"/>
      <c r="K51" s="98"/>
      <c r="L51" s="98"/>
      <c r="M51" s="98"/>
    </row>
    <row r="52" spans="1:15" s="12" customFormat="1" ht="24.95" customHeight="1" x14ac:dyDescent="0.2">
      <c r="A52" s="23" t="s">
        <v>21</v>
      </c>
      <c r="B52" s="97" t="s">
        <v>95</v>
      </c>
      <c r="C52" s="97"/>
      <c r="D52" s="97"/>
      <c r="E52" s="97"/>
      <c r="F52" s="97"/>
      <c r="G52" s="97"/>
      <c r="H52" s="97"/>
      <c r="I52" s="97"/>
      <c r="J52" s="97"/>
      <c r="K52" s="97"/>
      <c r="L52" s="97"/>
      <c r="M52" s="97"/>
    </row>
    <row r="53" spans="1:15" s="12" customFormat="1" ht="12.6" customHeight="1" x14ac:dyDescent="0.2">
      <c r="C53" s="31" t="s">
        <v>1</v>
      </c>
      <c r="D53" s="31" t="s">
        <v>50</v>
      </c>
      <c r="E53" s="32" t="s">
        <v>65</v>
      </c>
      <c r="G53" s="31"/>
      <c r="I53" s="13"/>
      <c r="K53" s="13"/>
      <c r="L53" s="13"/>
      <c r="M53" s="13"/>
    </row>
    <row r="54" spans="1:15" ht="12.6" customHeight="1" x14ac:dyDescent="0.2">
      <c r="B54" s="7"/>
      <c r="C54" s="3" t="s">
        <v>30</v>
      </c>
      <c r="D54" s="4">
        <v>673.82</v>
      </c>
      <c r="E54" s="5" t="s">
        <v>75</v>
      </c>
      <c r="F54" s="2"/>
      <c r="G54" s="34"/>
      <c r="H54" s="2"/>
      <c r="I54" s="8"/>
      <c r="J54" s="9"/>
      <c r="K54" s="8"/>
      <c r="O54" s="6"/>
    </row>
    <row r="55" spans="1:15" ht="12.6" customHeight="1" x14ac:dyDescent="0.2">
      <c r="B55" s="7"/>
      <c r="C55" s="3" t="s">
        <v>23</v>
      </c>
      <c r="D55" s="4">
        <v>669.12</v>
      </c>
      <c r="E55" s="5" t="s">
        <v>75</v>
      </c>
      <c r="F55" s="2"/>
      <c r="G55" s="34"/>
      <c r="H55" s="2"/>
      <c r="I55" s="8"/>
      <c r="J55" s="9"/>
      <c r="K55" s="8"/>
      <c r="O55" s="6"/>
    </row>
    <row r="56" spans="1:15" ht="12.6" customHeight="1" x14ac:dyDescent="0.2">
      <c r="B56" s="7"/>
      <c r="C56" s="3" t="s">
        <v>14</v>
      </c>
      <c r="D56" s="4">
        <f>'[1]overall Summary_DMD'!$D$49</f>
        <v>669.89564039134859</v>
      </c>
      <c r="E56" s="5" t="s">
        <v>76</v>
      </c>
      <c r="F56" s="2"/>
      <c r="G56" s="34"/>
      <c r="H56" s="2"/>
      <c r="I56" s="8"/>
      <c r="J56" s="9"/>
      <c r="K56" s="8"/>
      <c r="O56" s="6"/>
    </row>
    <row r="57" spans="1:15" ht="12.6" customHeight="1" x14ac:dyDescent="0.2">
      <c r="B57" s="7"/>
      <c r="C57" s="3" t="s">
        <v>12</v>
      </c>
      <c r="D57" s="4">
        <v>665.93</v>
      </c>
      <c r="E57" s="5" t="s">
        <v>77</v>
      </c>
      <c r="F57" s="2"/>
      <c r="G57" s="34"/>
      <c r="H57" s="2"/>
      <c r="I57" s="8"/>
      <c r="J57" s="9"/>
      <c r="K57" s="8"/>
    </row>
    <row r="58" spans="1:15" ht="12.6" customHeight="1" x14ac:dyDescent="0.2">
      <c r="B58" s="7"/>
      <c r="C58" s="3" t="s">
        <v>8</v>
      </c>
      <c r="D58" s="4">
        <v>655.38</v>
      </c>
      <c r="E58" s="5" t="s">
        <v>78</v>
      </c>
      <c r="F58" s="2"/>
      <c r="G58" s="34"/>
      <c r="H58" s="2"/>
      <c r="I58" s="8"/>
      <c r="J58" s="9"/>
      <c r="K58" s="8"/>
    </row>
    <row r="59" spans="1:15" ht="12.6" customHeight="1" x14ac:dyDescent="0.2">
      <c r="B59" s="7"/>
      <c r="C59" s="3" t="s">
        <v>7</v>
      </c>
      <c r="D59" s="4">
        <f>'[2]overall Summary_Client Serv'!$R$159</f>
        <v>727.93729654750086</v>
      </c>
      <c r="E59" s="5" t="s">
        <v>79</v>
      </c>
      <c r="F59" s="2"/>
      <c r="G59" s="34"/>
      <c r="H59" s="2"/>
      <c r="I59" s="8"/>
      <c r="J59" s="9"/>
      <c r="K59" s="8"/>
    </row>
    <row r="60" spans="1:15" ht="12.6" customHeight="1" x14ac:dyDescent="0.2">
      <c r="B60" s="7"/>
      <c r="C60" s="3" t="s">
        <v>6</v>
      </c>
      <c r="D60" s="4">
        <f>'[2]overall Summary_Client Serv'!$P$159</f>
        <v>728.75209454426374</v>
      </c>
      <c r="E60" s="5" t="s">
        <v>79</v>
      </c>
      <c r="F60" s="2"/>
      <c r="G60" s="34"/>
      <c r="H60" s="2"/>
      <c r="I60" s="8"/>
      <c r="J60" s="9"/>
      <c r="K60" s="8"/>
    </row>
    <row r="61" spans="1:15" ht="12.6" customHeight="1" x14ac:dyDescent="0.2">
      <c r="C61" s="3" t="s">
        <v>5</v>
      </c>
      <c r="D61" s="4">
        <f>'[2]overall Summary_Client Serv'!$N$159</f>
        <v>756.50692440871171</v>
      </c>
      <c r="E61" s="5" t="s">
        <v>79</v>
      </c>
      <c r="F61" s="2"/>
      <c r="G61" s="34"/>
      <c r="H61" s="2"/>
    </row>
    <row r="62" spans="1:15" ht="12.6" customHeight="1" x14ac:dyDescent="0.2">
      <c r="C62" s="3" t="s">
        <v>4</v>
      </c>
      <c r="D62" s="1">
        <v>661.26</v>
      </c>
      <c r="E62" s="13" t="s">
        <v>80</v>
      </c>
      <c r="F62" s="2"/>
      <c r="G62" s="3"/>
      <c r="H62" s="2"/>
    </row>
    <row r="63" spans="1:15" s="23" customFormat="1" ht="24.95" customHeight="1" x14ac:dyDescent="0.2">
      <c r="A63" s="23" t="s">
        <v>22</v>
      </c>
      <c r="B63" s="97" t="s">
        <v>74</v>
      </c>
      <c r="C63" s="97"/>
      <c r="D63" s="97"/>
      <c r="E63" s="97"/>
      <c r="F63" s="97"/>
      <c r="G63" s="97"/>
      <c r="H63" s="97"/>
      <c r="I63" s="97"/>
      <c r="J63" s="97"/>
      <c r="K63" s="97"/>
      <c r="L63" s="97"/>
      <c r="M63" s="97"/>
    </row>
    <row r="64" spans="1:15" ht="12.6" customHeight="1" x14ac:dyDescent="0.2"/>
    <row r="65" spans="1:13" ht="26.1" customHeight="1" x14ac:dyDescent="0.2">
      <c r="A65" s="25" t="s">
        <v>31</v>
      </c>
      <c r="B65" s="12"/>
      <c r="C65" s="99" t="s">
        <v>57</v>
      </c>
      <c r="D65" s="99"/>
      <c r="E65" s="99"/>
      <c r="F65" s="99"/>
      <c r="G65" s="99"/>
      <c r="H65" s="99"/>
      <c r="I65" s="99"/>
      <c r="J65" s="99"/>
      <c r="K65" s="99"/>
      <c r="L65" s="99"/>
      <c r="M65" s="99"/>
    </row>
    <row r="66" spans="1:13" ht="24.95" customHeight="1" x14ac:dyDescent="0.2">
      <c r="A66" s="25" t="s">
        <v>32</v>
      </c>
      <c r="B66" s="35"/>
      <c r="C66" s="95" t="s">
        <v>82</v>
      </c>
      <c r="D66" s="95"/>
      <c r="E66" s="95"/>
      <c r="F66" s="95"/>
      <c r="G66" s="95"/>
      <c r="H66" s="95"/>
      <c r="I66" s="95"/>
      <c r="J66" s="95"/>
      <c r="K66" s="95"/>
      <c r="L66" s="95"/>
      <c r="M66" s="95"/>
    </row>
    <row r="67" spans="1:13" ht="12.6" customHeight="1" x14ac:dyDescent="0.2">
      <c r="A67" s="25" t="s">
        <v>33</v>
      </c>
      <c r="B67" s="12"/>
      <c r="C67" s="13" t="s">
        <v>88</v>
      </c>
      <c r="F67" s="13"/>
      <c r="G67" s="13"/>
      <c r="H67" s="13"/>
      <c r="I67" s="13"/>
      <c r="J67" s="12"/>
      <c r="K67" s="13"/>
      <c r="L67" s="13"/>
      <c r="M67" s="13"/>
    </row>
    <row r="68" spans="1:13" ht="12.6" customHeight="1" x14ac:dyDescent="0.2">
      <c r="A68" s="25" t="s">
        <v>34</v>
      </c>
      <c r="B68" s="12"/>
      <c r="C68" s="12" t="s">
        <v>86</v>
      </c>
      <c r="F68" s="13"/>
      <c r="G68" s="13"/>
      <c r="H68" s="13"/>
      <c r="I68" s="13"/>
      <c r="J68" s="12"/>
      <c r="K68" s="13"/>
      <c r="L68" s="13"/>
      <c r="M68" s="13"/>
    </row>
    <row r="69" spans="1:13" ht="12.6" customHeight="1" x14ac:dyDescent="0.2">
      <c r="A69" s="12"/>
      <c r="B69" s="12"/>
      <c r="C69" s="12"/>
      <c r="F69" s="13"/>
      <c r="G69" s="13"/>
      <c r="H69" s="13"/>
      <c r="I69" s="13"/>
      <c r="J69" s="12"/>
      <c r="K69" s="13"/>
      <c r="L69" s="13"/>
      <c r="M69" s="13"/>
    </row>
    <row r="70" spans="1:13" ht="12.6" customHeight="1" x14ac:dyDescent="0.2">
      <c r="A70" s="12"/>
      <c r="B70" s="12"/>
      <c r="C70" s="12"/>
      <c r="F70" s="13"/>
      <c r="G70" s="13"/>
      <c r="H70" s="13"/>
      <c r="I70" s="13"/>
      <c r="J70" s="12"/>
      <c r="K70" s="13"/>
      <c r="L70" s="13"/>
      <c r="M70" s="13"/>
    </row>
    <row r="71" spans="1:13" x14ac:dyDescent="0.2">
      <c r="A71" s="12"/>
      <c r="B71" s="12"/>
      <c r="C71" s="12"/>
      <c r="F71" s="13"/>
      <c r="G71" s="13"/>
      <c r="H71" s="13"/>
      <c r="I71" s="13"/>
      <c r="J71" s="12"/>
      <c r="K71" s="13"/>
      <c r="L71" s="13"/>
      <c r="M71" s="13"/>
    </row>
  </sheetData>
  <mergeCells count="12">
    <mergeCell ref="C66:M66"/>
    <mergeCell ref="B1:M1"/>
    <mergeCell ref="B45:M45"/>
    <mergeCell ref="B47:M47"/>
    <mergeCell ref="B51:M51"/>
    <mergeCell ref="B52:M52"/>
    <mergeCell ref="B63:M63"/>
    <mergeCell ref="C65:M65"/>
    <mergeCell ref="B50:M50"/>
    <mergeCell ref="B46:M46"/>
    <mergeCell ref="B48:M48"/>
    <mergeCell ref="B49:M49"/>
  </mergeCells>
  <pageMargins left="0.6" right="0.6" top="0.6" bottom="0.6" header="0.5" footer="0.4"/>
  <pageSetup orientation="landscape" r:id="rId1"/>
  <headerFooter alignWithMargins="0">
    <oddFooter>&amp;C&amp;"Arial Narrow,Regular"&amp;8Page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selection activeCell="B2" sqref="B2"/>
    </sheetView>
  </sheetViews>
  <sheetFormatPr defaultColWidth="9.140625" defaultRowHeight="12.75" x14ac:dyDescent="0.2"/>
  <cols>
    <col min="1" max="1" width="2.7109375" style="2" customWidth="1"/>
    <col min="2" max="2" width="7.28515625" style="2" customWidth="1"/>
    <col min="3" max="3" width="9.7109375" style="2" customWidth="1"/>
    <col min="4" max="6" width="10.7109375" style="6" customWidth="1"/>
    <col min="7" max="7" width="10.28515625" style="37" customWidth="1"/>
    <col min="8" max="8" width="11.7109375" style="6" customWidth="1"/>
    <col min="9" max="9" width="11.7109375" style="2" customWidth="1"/>
    <col min="10" max="10" width="14.7109375" style="6" customWidth="1"/>
    <col min="11" max="12" width="11.7109375" style="6" customWidth="1"/>
    <col min="13" max="16384" width="9.140625" style="2"/>
  </cols>
  <sheetData>
    <row r="1" spans="1:12" x14ac:dyDescent="0.2">
      <c r="B1" s="96" t="s">
        <v>84</v>
      </c>
      <c r="C1" s="96"/>
      <c r="D1" s="96"/>
      <c r="E1" s="96"/>
      <c r="F1" s="96"/>
      <c r="G1" s="96"/>
      <c r="H1" s="96"/>
      <c r="I1" s="96"/>
      <c r="J1" s="96"/>
      <c r="K1" s="96"/>
      <c r="L1" s="96"/>
    </row>
    <row r="2" spans="1:12" ht="12.75" customHeight="1" x14ac:dyDescent="0.2">
      <c r="B2" s="27"/>
      <c r="C2" s="27"/>
    </row>
    <row r="3" spans="1:12" s="26" customFormat="1" ht="12.75" customHeight="1" x14ac:dyDescent="0.2">
      <c r="A3" s="79" t="s">
        <v>1</v>
      </c>
      <c r="B3" s="43"/>
      <c r="C3" s="43" t="s">
        <v>37</v>
      </c>
      <c r="D3" s="39" t="s">
        <v>39</v>
      </c>
      <c r="E3" s="39" t="s">
        <v>39</v>
      </c>
      <c r="F3" s="39" t="s">
        <v>39</v>
      </c>
      <c r="G3" s="39" t="s">
        <v>64</v>
      </c>
      <c r="H3" s="67" t="s">
        <v>39</v>
      </c>
      <c r="I3" s="44" t="s">
        <v>39</v>
      </c>
      <c r="J3" s="39" t="s">
        <v>3</v>
      </c>
      <c r="K3" s="67" t="s">
        <v>13</v>
      </c>
      <c r="L3" s="40" t="s">
        <v>13</v>
      </c>
    </row>
    <row r="4" spans="1:12" s="28" customFormat="1" ht="12.75" customHeight="1" x14ac:dyDescent="0.2">
      <c r="A4" s="80"/>
      <c r="B4" s="72"/>
      <c r="C4" s="72"/>
      <c r="D4" s="45" t="s">
        <v>9</v>
      </c>
      <c r="E4" s="45" t="s">
        <v>10</v>
      </c>
      <c r="F4" s="45" t="s">
        <v>11</v>
      </c>
      <c r="G4" s="45" t="s">
        <v>68</v>
      </c>
      <c r="H4" s="68" t="s">
        <v>49</v>
      </c>
      <c r="I4" s="46" t="s">
        <v>69</v>
      </c>
      <c r="J4" s="45" t="s">
        <v>70</v>
      </c>
      <c r="K4" s="68" t="s">
        <v>0</v>
      </c>
      <c r="L4" s="47" t="s">
        <v>50</v>
      </c>
    </row>
    <row r="5" spans="1:12" s="26" customFormat="1" ht="12.75" customHeight="1" x14ac:dyDescent="0.25">
      <c r="A5" s="48" t="s">
        <v>30</v>
      </c>
      <c r="B5" s="49"/>
      <c r="C5" s="49" t="s">
        <v>45</v>
      </c>
      <c r="D5" s="82">
        <v>35816.49</v>
      </c>
      <c r="E5" s="73">
        <v>128729577.78</v>
      </c>
      <c r="F5" s="13">
        <v>3996.87</v>
      </c>
      <c r="G5" s="74" t="s">
        <v>66</v>
      </c>
      <c r="H5" s="69">
        <v>128769391.14</v>
      </c>
      <c r="I5" s="89">
        <v>53489</v>
      </c>
      <c r="J5" s="50">
        <v>432503495.76000005</v>
      </c>
      <c r="K5" s="69">
        <v>561272886.9000001</v>
      </c>
      <c r="L5" s="53">
        <v>10493.239486623419</v>
      </c>
    </row>
    <row r="6" spans="1:12" s="26" customFormat="1" ht="12.75" customHeight="1" x14ac:dyDescent="0.25">
      <c r="A6" s="48" t="s">
        <v>30</v>
      </c>
      <c r="B6" s="49"/>
      <c r="C6" s="49" t="s">
        <v>44</v>
      </c>
      <c r="D6" s="82">
        <v>4985948.0599999996</v>
      </c>
      <c r="E6" s="50">
        <v>12020386.01</v>
      </c>
      <c r="F6" s="13">
        <v>95488.63</v>
      </c>
      <c r="G6" s="87">
        <v>6911473.29</v>
      </c>
      <c r="H6" s="69">
        <v>24013295.989999998</v>
      </c>
      <c r="I6" s="76">
        <v>6310</v>
      </c>
      <c r="J6" s="50">
        <v>51021650.400000006</v>
      </c>
      <c r="K6" s="69">
        <v>75034946.390000001</v>
      </c>
      <c r="L6" s="53">
        <v>11891.433659270999</v>
      </c>
    </row>
    <row r="7" spans="1:12" s="26" customFormat="1" ht="12.75" customHeight="1" x14ac:dyDescent="0.25">
      <c r="A7" s="48" t="s">
        <v>30</v>
      </c>
      <c r="B7" s="49"/>
      <c r="C7" s="49" t="s">
        <v>35</v>
      </c>
      <c r="D7" s="82">
        <v>785650.33</v>
      </c>
      <c r="E7" s="50">
        <v>2828877.0299999714</v>
      </c>
      <c r="F7" s="13">
        <v>48767.86</v>
      </c>
      <c r="G7" s="74" t="s">
        <v>66</v>
      </c>
      <c r="H7" s="69">
        <v>3663295.2199999713</v>
      </c>
      <c r="I7" s="76">
        <v>1567</v>
      </c>
      <c r="J7" s="50">
        <v>12670511.280000001</v>
      </c>
      <c r="K7" s="69">
        <v>16333806.499999972</v>
      </c>
      <c r="L7" s="53">
        <v>10423.616145500939</v>
      </c>
    </row>
    <row r="8" spans="1:12" s="26" customFormat="1" ht="12.75" customHeight="1" x14ac:dyDescent="0.25">
      <c r="A8" s="54" t="s">
        <v>30</v>
      </c>
      <c r="B8" s="55"/>
      <c r="C8" s="55" t="s">
        <v>36</v>
      </c>
      <c r="D8" s="103">
        <v>5807414.8799999999</v>
      </c>
      <c r="E8" s="56">
        <v>143578840.81999996</v>
      </c>
      <c r="F8" s="56">
        <v>148253.35999999999</v>
      </c>
      <c r="G8" s="85">
        <v>6911473.29</v>
      </c>
      <c r="H8" s="70">
        <v>156445982.34999996</v>
      </c>
      <c r="I8" s="57">
        <v>61366</v>
      </c>
      <c r="J8" s="56">
        <v>496195657.44000006</v>
      </c>
      <c r="K8" s="70">
        <v>652641639.79000008</v>
      </c>
      <c r="L8" s="70">
        <v>10635.23188394225</v>
      </c>
    </row>
    <row r="9" spans="1:12" s="26" customFormat="1" ht="12.75" customHeight="1" x14ac:dyDescent="0.25">
      <c r="A9" s="48" t="s">
        <v>23</v>
      </c>
      <c r="B9" s="49"/>
      <c r="C9" s="49" t="s">
        <v>45</v>
      </c>
      <c r="D9" s="13">
        <v>36249.339999999997</v>
      </c>
      <c r="E9" s="50">
        <v>116512558</v>
      </c>
      <c r="F9" s="13">
        <v>12952.36</v>
      </c>
      <c r="G9" s="74" t="s">
        <v>66</v>
      </c>
      <c r="H9" s="69">
        <v>116561759.7</v>
      </c>
      <c r="I9" s="78">
        <v>54340</v>
      </c>
      <c r="J9" s="50">
        <v>436319769.60000002</v>
      </c>
      <c r="K9" s="69">
        <v>552881529.30000007</v>
      </c>
      <c r="L9" s="53">
        <v>10174.48526499816</v>
      </c>
    </row>
    <row r="10" spans="1:12" s="26" customFormat="1" ht="12.75" customHeight="1" x14ac:dyDescent="0.25">
      <c r="A10" s="48" t="s">
        <v>23</v>
      </c>
      <c r="B10" s="49"/>
      <c r="C10" s="49" t="s">
        <v>44</v>
      </c>
      <c r="D10" s="13">
        <v>7646875.8799999999</v>
      </c>
      <c r="E10" s="50">
        <v>13286670.77</v>
      </c>
      <c r="F10" s="13">
        <v>132033.54</v>
      </c>
      <c r="G10" s="87">
        <v>7466570.2199999997</v>
      </c>
      <c r="H10" s="69">
        <v>28532150.409999996</v>
      </c>
      <c r="I10" s="78">
        <v>7390</v>
      </c>
      <c r="J10" s="50">
        <v>59337561.600000001</v>
      </c>
      <c r="K10" s="69">
        <v>87869712.00999999</v>
      </c>
      <c r="L10" s="53">
        <v>11890.35345196211</v>
      </c>
    </row>
    <row r="11" spans="1:12" s="26" customFormat="1" ht="12.75" customHeight="1" x14ac:dyDescent="0.25">
      <c r="A11" s="48" t="s">
        <v>23</v>
      </c>
      <c r="B11" s="49"/>
      <c r="C11" s="49" t="s">
        <v>35</v>
      </c>
      <c r="D11" s="13">
        <v>857714.76</v>
      </c>
      <c r="E11" s="50">
        <v>2771304.8700000048</v>
      </c>
      <c r="F11" s="13">
        <v>55273.43</v>
      </c>
      <c r="G11" s="74" t="s">
        <v>66</v>
      </c>
      <c r="H11" s="69">
        <v>3684293.0600000047</v>
      </c>
      <c r="I11" s="76">
        <v>1749</v>
      </c>
      <c r="J11" s="50">
        <v>14043490.560000001</v>
      </c>
      <c r="K11" s="69">
        <v>17727783.620000005</v>
      </c>
      <c r="L11" s="53">
        <v>10135.954042309893</v>
      </c>
    </row>
    <row r="12" spans="1:12" s="26" customFormat="1" ht="12.75" customHeight="1" x14ac:dyDescent="0.25">
      <c r="A12" s="54" t="s">
        <v>23</v>
      </c>
      <c r="B12" s="55"/>
      <c r="C12" s="55" t="s">
        <v>36</v>
      </c>
      <c r="D12" s="103">
        <v>8540839.9800000004</v>
      </c>
      <c r="E12" s="56">
        <v>132570533.64</v>
      </c>
      <c r="F12" s="56">
        <v>200259.33000000002</v>
      </c>
      <c r="G12" s="85">
        <v>7466570.2199999997</v>
      </c>
      <c r="H12" s="70">
        <v>148778203.17000002</v>
      </c>
      <c r="I12" s="57">
        <v>63479</v>
      </c>
      <c r="J12" s="56">
        <v>509700821.76000005</v>
      </c>
      <c r="K12" s="70">
        <v>658479024.93000007</v>
      </c>
      <c r="L12" s="70">
        <v>10373.178924211157</v>
      </c>
    </row>
    <row r="13" spans="1:12" s="26" customFormat="1" ht="12.75" customHeight="1" x14ac:dyDescent="0.25">
      <c r="A13" s="48" t="s">
        <v>14</v>
      </c>
      <c r="B13" s="49"/>
      <c r="C13" s="49" t="s">
        <v>45</v>
      </c>
      <c r="D13" s="13">
        <v>89278.75</v>
      </c>
      <c r="E13" s="50">
        <v>116339758.88</v>
      </c>
      <c r="F13" s="13">
        <v>15618.6</v>
      </c>
      <c r="G13" s="74" t="s">
        <v>66</v>
      </c>
      <c r="H13" s="69">
        <v>116444656.22999999</v>
      </c>
      <c r="I13" s="78">
        <v>54732</v>
      </c>
      <c r="J13" s="50">
        <v>439976738.27879149</v>
      </c>
      <c r="K13" s="69">
        <v>556421394.50879145</v>
      </c>
      <c r="L13" s="53">
        <v>10166.290186888684</v>
      </c>
    </row>
    <row r="14" spans="1:12" s="26" customFormat="1" ht="12.75" customHeight="1" x14ac:dyDescent="0.25">
      <c r="A14" s="48" t="s">
        <v>14</v>
      </c>
      <c r="B14" s="49"/>
      <c r="C14" s="49" t="s">
        <v>44</v>
      </c>
      <c r="D14" s="13">
        <v>9696704.8000000007</v>
      </c>
      <c r="E14" s="50">
        <v>14727812.109999999</v>
      </c>
      <c r="F14" s="13">
        <v>141194.85999999999</v>
      </c>
      <c r="G14" s="87">
        <v>6457138.1299999999</v>
      </c>
      <c r="H14" s="69">
        <v>31022849.899999999</v>
      </c>
      <c r="I14" s="78">
        <v>8051</v>
      </c>
      <c r="J14" s="50">
        <v>64719957.609488972</v>
      </c>
      <c r="K14" s="69">
        <v>95742807.50948897</v>
      </c>
      <c r="L14" s="53">
        <v>11892.039188857158</v>
      </c>
    </row>
    <row r="15" spans="1:12" s="26" customFormat="1" ht="12.75" customHeight="1" x14ac:dyDescent="0.25">
      <c r="A15" s="48" t="s">
        <v>14</v>
      </c>
      <c r="B15" s="49"/>
      <c r="C15" s="49" t="s">
        <v>35</v>
      </c>
      <c r="D15" s="13">
        <v>1415819.14</v>
      </c>
      <c r="E15" s="50">
        <v>4453661.76</v>
      </c>
      <c r="F15" s="13">
        <v>67524.53</v>
      </c>
      <c r="G15" s="74" t="s">
        <v>66</v>
      </c>
      <c r="H15" s="69">
        <v>5937005.4299999997</v>
      </c>
      <c r="I15" s="76">
        <v>2565</v>
      </c>
      <c r="J15" s="50">
        <v>20619387.81124571</v>
      </c>
      <c r="K15" s="69">
        <v>26556393.241245709</v>
      </c>
      <c r="L15" s="53">
        <v>10353.369684696183</v>
      </c>
    </row>
    <row r="16" spans="1:12" s="26" customFormat="1" ht="12.75" customHeight="1" x14ac:dyDescent="0.25">
      <c r="A16" s="54" t="s">
        <v>14</v>
      </c>
      <c r="B16" s="54"/>
      <c r="C16" s="55" t="s">
        <v>36</v>
      </c>
      <c r="D16" s="103">
        <v>11201802.690000001</v>
      </c>
      <c r="E16" s="56">
        <v>135521232.75</v>
      </c>
      <c r="F16" s="56">
        <v>224337.99</v>
      </c>
      <c r="G16" s="85">
        <v>6457138.1299999999</v>
      </c>
      <c r="H16" s="70">
        <v>153404511.56</v>
      </c>
      <c r="I16" s="57">
        <v>65348</v>
      </c>
      <c r="J16" s="56">
        <v>525316083.69952619</v>
      </c>
      <c r="K16" s="70">
        <v>678720595.25952613</v>
      </c>
      <c r="L16" s="70">
        <v>10386.248932783346</v>
      </c>
    </row>
    <row r="17" spans="1:12" s="26" customFormat="1" ht="12.75" customHeight="1" x14ac:dyDescent="0.25">
      <c r="A17" s="48" t="s">
        <v>12</v>
      </c>
      <c r="B17" s="49"/>
      <c r="C17" s="49" t="s">
        <v>45</v>
      </c>
      <c r="D17" s="13">
        <v>73011.37</v>
      </c>
      <c r="E17" s="60">
        <v>107373848.56999999</v>
      </c>
      <c r="F17" s="13">
        <v>1944.04</v>
      </c>
      <c r="G17" s="74" t="s">
        <v>66</v>
      </c>
      <c r="H17" s="69">
        <v>107448803.98</v>
      </c>
      <c r="I17" s="77">
        <v>52125</v>
      </c>
      <c r="J17" s="50">
        <v>416539214.99999994</v>
      </c>
      <c r="K17" s="69">
        <v>523988018.97999996</v>
      </c>
      <c r="L17" s="53">
        <v>10052.52794206235</v>
      </c>
    </row>
    <row r="18" spans="1:12" s="26" customFormat="1" ht="12.75" customHeight="1" x14ac:dyDescent="0.25">
      <c r="A18" s="48" t="s">
        <v>12</v>
      </c>
      <c r="B18" s="49"/>
      <c r="C18" s="49" t="s">
        <v>44</v>
      </c>
      <c r="D18" s="13">
        <v>8300481.9400000004</v>
      </c>
      <c r="E18" s="60">
        <v>10508544.630000001</v>
      </c>
      <c r="F18" s="13">
        <v>96034.51</v>
      </c>
      <c r="G18" s="87">
        <v>4785486.3</v>
      </c>
      <c r="H18" s="69">
        <v>23690547.380000003</v>
      </c>
      <c r="I18" s="77">
        <v>6373</v>
      </c>
      <c r="J18" s="50">
        <v>50927662.68</v>
      </c>
      <c r="K18" s="69">
        <v>74618210.060000002</v>
      </c>
      <c r="L18" s="53">
        <v>11708.49051624039</v>
      </c>
    </row>
    <row r="19" spans="1:12" s="26" customFormat="1" ht="12.75" customHeight="1" x14ac:dyDescent="0.25">
      <c r="A19" s="48" t="s">
        <v>12</v>
      </c>
      <c r="B19" s="49"/>
      <c r="C19" s="49" t="s">
        <v>35</v>
      </c>
      <c r="D19" s="13">
        <v>1733590.12</v>
      </c>
      <c r="E19" s="50">
        <v>4721204.4300000221</v>
      </c>
      <c r="F19" s="13">
        <v>68084.22</v>
      </c>
      <c r="G19" s="74" t="s">
        <v>66</v>
      </c>
      <c r="H19" s="69">
        <v>6522878.7700000219</v>
      </c>
      <c r="I19" s="76">
        <v>2991</v>
      </c>
      <c r="J19" s="50">
        <v>23901559.559999999</v>
      </c>
      <c r="K19" s="69">
        <v>30424438.330000021</v>
      </c>
      <c r="L19" s="53">
        <v>10171.995429622208</v>
      </c>
    </row>
    <row r="20" spans="1:12" s="26" customFormat="1" ht="12.75" customHeight="1" x14ac:dyDescent="0.25">
      <c r="A20" s="54" t="s">
        <v>12</v>
      </c>
      <c r="B20" s="55"/>
      <c r="C20" s="55" t="s">
        <v>36</v>
      </c>
      <c r="D20" s="103">
        <v>10107083.43</v>
      </c>
      <c r="E20" s="56">
        <v>122603597.63000001</v>
      </c>
      <c r="F20" s="56">
        <v>166062.76999999999</v>
      </c>
      <c r="G20" s="85">
        <v>4785486.3</v>
      </c>
      <c r="H20" s="70">
        <v>137662230.13000003</v>
      </c>
      <c r="I20" s="57">
        <v>61489</v>
      </c>
      <c r="J20" s="56">
        <v>491368437.23999995</v>
      </c>
      <c r="K20" s="70">
        <v>629030667.37</v>
      </c>
      <c r="L20" s="70">
        <v>10229.970683699523</v>
      </c>
    </row>
    <row r="21" spans="1:12" s="26" customFormat="1" ht="12.75" customHeight="1" x14ac:dyDescent="0.25">
      <c r="A21" s="48" t="s">
        <v>71</v>
      </c>
      <c r="B21" s="49"/>
      <c r="C21" s="49" t="s">
        <v>45</v>
      </c>
      <c r="D21" s="13">
        <v>79732.160000000003</v>
      </c>
      <c r="E21" s="50">
        <v>113742204.15000001</v>
      </c>
      <c r="F21" s="13">
        <v>1185.1400000000001</v>
      </c>
      <c r="G21" s="74" t="s">
        <v>66</v>
      </c>
      <c r="H21" s="69">
        <v>113823121.45</v>
      </c>
      <c r="I21" s="78">
        <v>52303</v>
      </c>
      <c r="J21" s="50">
        <v>411340081.68000001</v>
      </c>
      <c r="K21" s="69">
        <v>525163203.13</v>
      </c>
      <c r="L21" s="53">
        <v>10040.78548324188</v>
      </c>
    </row>
    <row r="22" spans="1:12" s="26" customFormat="1" ht="12.75" customHeight="1" x14ac:dyDescent="0.25">
      <c r="A22" s="48" t="s">
        <v>71</v>
      </c>
      <c r="B22" s="49"/>
      <c r="C22" s="49" t="s">
        <v>44</v>
      </c>
      <c r="D22" s="13">
        <v>15607009.02</v>
      </c>
      <c r="E22" s="50">
        <v>37177837.969999999</v>
      </c>
      <c r="F22" s="13">
        <v>2021285.28</v>
      </c>
      <c r="G22" s="87">
        <v>27510064.18</v>
      </c>
      <c r="H22" s="69">
        <v>82316196.449999988</v>
      </c>
      <c r="I22" s="78">
        <v>21493</v>
      </c>
      <c r="J22" s="50">
        <v>169032988.08000001</v>
      </c>
      <c r="K22" s="69">
        <v>251349184.53</v>
      </c>
      <c r="L22" s="53">
        <v>11694.467246545388</v>
      </c>
    </row>
    <row r="23" spans="1:12" s="26" customFormat="1" ht="12.75" customHeight="1" x14ac:dyDescent="0.25">
      <c r="A23" s="48" t="s">
        <v>71</v>
      </c>
      <c r="B23" s="49"/>
      <c r="C23" s="49" t="s">
        <v>35</v>
      </c>
      <c r="D23" s="13">
        <v>3784096</v>
      </c>
      <c r="E23" s="50">
        <v>11434312.800000001</v>
      </c>
      <c r="F23" s="13">
        <v>430784.2</v>
      </c>
      <c r="G23" s="74" t="s">
        <v>66</v>
      </c>
      <c r="H23" s="69">
        <v>15649193</v>
      </c>
      <c r="I23" s="76">
        <v>6385</v>
      </c>
      <c r="J23" s="50">
        <v>50215215.600000001</v>
      </c>
      <c r="K23" s="69">
        <v>65864408.600000001</v>
      </c>
      <c r="L23" s="53">
        <v>10315.490775254502</v>
      </c>
    </row>
    <row r="24" spans="1:12" s="26" customFormat="1" ht="12.75" customHeight="1" x14ac:dyDescent="0.25">
      <c r="A24" s="54" t="s">
        <v>71</v>
      </c>
      <c r="B24" s="55"/>
      <c r="C24" s="55" t="s">
        <v>36</v>
      </c>
      <c r="D24" s="103">
        <v>19470837.18</v>
      </c>
      <c r="E24" s="56">
        <v>162354354.92000002</v>
      </c>
      <c r="F24" s="56">
        <v>2453254.62</v>
      </c>
      <c r="G24" s="85">
        <v>27510064.18</v>
      </c>
      <c r="H24" s="70">
        <v>211788510.89999998</v>
      </c>
      <c r="I24" s="57">
        <v>80181</v>
      </c>
      <c r="J24" s="56">
        <v>630588285.36000001</v>
      </c>
      <c r="K24" s="70">
        <v>842376796.25999999</v>
      </c>
      <c r="L24" s="70">
        <v>10505.940263404049</v>
      </c>
    </row>
    <row r="25" spans="1:12" s="26" customFormat="1" ht="12.75" customHeight="1" x14ac:dyDescent="0.25">
      <c r="A25" s="48" t="s">
        <v>7</v>
      </c>
      <c r="B25" s="49"/>
      <c r="C25" s="49" t="s">
        <v>45</v>
      </c>
      <c r="D25" s="13">
        <v>32226.1</v>
      </c>
      <c r="E25" s="50">
        <v>122736396.48999999</v>
      </c>
      <c r="F25" s="13">
        <v>3871.77</v>
      </c>
      <c r="G25" s="74" t="s">
        <v>66</v>
      </c>
      <c r="H25" s="69">
        <v>122772494.35999998</v>
      </c>
      <c r="I25" s="78">
        <v>56021</v>
      </c>
      <c r="J25" s="50">
        <v>489357303.47865057</v>
      </c>
      <c r="K25" s="69">
        <v>612129797.83865058</v>
      </c>
      <c r="L25" s="53">
        <v>10926.791700231173</v>
      </c>
    </row>
    <row r="26" spans="1:12" s="26" customFormat="1" ht="12.75" customHeight="1" x14ac:dyDescent="0.25">
      <c r="A26" s="48" t="s">
        <v>7</v>
      </c>
      <c r="B26" s="49"/>
      <c r="C26" s="49" t="s">
        <v>44</v>
      </c>
      <c r="D26" s="13">
        <v>26529264.59</v>
      </c>
      <c r="E26" s="50">
        <v>106015116.55</v>
      </c>
      <c r="F26" s="13">
        <v>4364801.8099999996</v>
      </c>
      <c r="G26" s="87">
        <v>50652514.670000002</v>
      </c>
      <c r="H26" s="69">
        <v>187561697.62</v>
      </c>
      <c r="I26" s="78">
        <v>53057</v>
      </c>
      <c r="J26" s="50">
        <v>463466029.71504903</v>
      </c>
      <c r="K26" s="69">
        <v>651027727.33504903</v>
      </c>
      <c r="L26" s="53">
        <v>12270.345615753793</v>
      </c>
    </row>
    <row r="27" spans="1:12" s="26" customFormat="1" ht="12.75" customHeight="1" x14ac:dyDescent="0.25">
      <c r="A27" s="48" t="s">
        <v>7</v>
      </c>
      <c r="B27" s="49"/>
      <c r="C27" s="49" t="s">
        <v>35</v>
      </c>
      <c r="D27" s="13">
        <v>5417944.9199999999</v>
      </c>
      <c r="E27" s="50">
        <v>21588476.629999995</v>
      </c>
      <c r="F27" s="13">
        <v>634250.41</v>
      </c>
      <c r="G27" s="74" t="s">
        <v>66</v>
      </c>
      <c r="H27" s="69">
        <v>27640671.959999997</v>
      </c>
      <c r="I27" s="76">
        <v>10534</v>
      </c>
      <c r="J27" s="50">
        <v>92017097.781976491</v>
      </c>
      <c r="K27" s="69">
        <v>119657769.74197648</v>
      </c>
      <c r="L27" s="53">
        <v>11359.195912471661</v>
      </c>
    </row>
    <row r="28" spans="1:12" s="26" customFormat="1" ht="12.75" customHeight="1" x14ac:dyDescent="0.25">
      <c r="A28" s="54" t="s">
        <v>7</v>
      </c>
      <c r="B28" s="55"/>
      <c r="C28" s="55" t="s">
        <v>36</v>
      </c>
      <c r="D28" s="103">
        <v>31979435.609999999</v>
      </c>
      <c r="E28" s="56">
        <v>250339989.66999999</v>
      </c>
      <c r="F28" s="56">
        <v>5002923.9899999993</v>
      </c>
      <c r="G28" s="85">
        <v>50652514.670000002</v>
      </c>
      <c r="H28" s="70">
        <v>337974863.94</v>
      </c>
      <c r="I28" s="57">
        <v>119612</v>
      </c>
      <c r="J28" s="56">
        <v>1044840430.9756761</v>
      </c>
      <c r="K28" s="70">
        <v>1382815294.9156761</v>
      </c>
      <c r="L28" s="70">
        <v>11560.840843023076</v>
      </c>
    </row>
    <row r="29" spans="1:12" s="26" customFormat="1" ht="12.75" customHeight="1" x14ac:dyDescent="0.25">
      <c r="A29" s="48" t="s">
        <v>6</v>
      </c>
      <c r="B29" s="49"/>
      <c r="C29" s="49" t="s">
        <v>45</v>
      </c>
      <c r="D29" s="13">
        <v>23666.42</v>
      </c>
      <c r="E29" s="60">
        <v>136050199.36000001</v>
      </c>
      <c r="F29" s="13">
        <v>2317.6999999999998</v>
      </c>
      <c r="G29" s="74" t="s">
        <v>66</v>
      </c>
      <c r="H29" s="69">
        <v>136076183.47999999</v>
      </c>
      <c r="I29" s="77">
        <v>59710</v>
      </c>
      <c r="J29" s="50">
        <v>522165450.78285587</v>
      </c>
      <c r="K29" s="69">
        <v>658241634.26285589</v>
      </c>
      <c r="L29" s="53">
        <v>11023.976457257677</v>
      </c>
    </row>
    <row r="30" spans="1:12" s="26" customFormat="1" ht="12.75" customHeight="1" x14ac:dyDescent="0.25">
      <c r="A30" s="48" t="s">
        <v>6</v>
      </c>
      <c r="B30" s="49"/>
      <c r="C30" s="49" t="s">
        <v>44</v>
      </c>
      <c r="D30" s="13">
        <v>28819781.170000002</v>
      </c>
      <c r="E30" s="60">
        <v>121054694.63</v>
      </c>
      <c r="F30" s="13">
        <v>4715864.6100000003</v>
      </c>
      <c r="G30" s="87">
        <v>54846577.869999997</v>
      </c>
      <c r="H30" s="69">
        <v>209436918.28000003</v>
      </c>
      <c r="I30" s="77">
        <v>57295</v>
      </c>
      <c r="J30" s="50">
        <v>501046215.08296311</v>
      </c>
      <c r="K30" s="69">
        <v>710483133.3629632</v>
      </c>
      <c r="L30" s="53">
        <v>12400.438665903886</v>
      </c>
    </row>
    <row r="31" spans="1:12" s="26" customFormat="1" ht="12.75" customHeight="1" x14ac:dyDescent="0.25">
      <c r="A31" s="48" t="s">
        <v>6</v>
      </c>
      <c r="B31" s="49"/>
      <c r="C31" s="49" t="s">
        <v>35</v>
      </c>
      <c r="D31" s="13">
        <v>5115352.91</v>
      </c>
      <c r="E31" s="50">
        <v>19910652.139999986</v>
      </c>
      <c r="F31" s="13">
        <v>556344.96</v>
      </c>
      <c r="G31" s="74" t="s">
        <v>66</v>
      </c>
      <c r="H31" s="69">
        <v>25582350.009999987</v>
      </c>
      <c r="I31" s="76">
        <v>9065</v>
      </c>
      <c r="J31" s="50">
        <v>79273652.844525009</v>
      </c>
      <c r="K31" s="69">
        <v>104856002.854525</v>
      </c>
      <c r="L31" s="53">
        <v>11567.126624878654</v>
      </c>
    </row>
    <row r="32" spans="1:12" s="26" customFormat="1" ht="12.75" customHeight="1" x14ac:dyDescent="0.25">
      <c r="A32" s="54" t="s">
        <v>6</v>
      </c>
      <c r="B32" s="54"/>
      <c r="C32" s="55" t="s">
        <v>36</v>
      </c>
      <c r="D32" s="103">
        <v>33958800.5</v>
      </c>
      <c r="E32" s="56">
        <v>277015546.13</v>
      </c>
      <c r="F32" s="56">
        <v>5274527.2700000005</v>
      </c>
      <c r="G32" s="85">
        <v>54846577.869999997</v>
      </c>
      <c r="H32" s="70">
        <v>371095451.76999998</v>
      </c>
      <c r="I32" s="57">
        <v>126070</v>
      </c>
      <c r="J32" s="56">
        <v>1102485318.7103441</v>
      </c>
      <c r="K32" s="70">
        <v>1473580770.4803443</v>
      </c>
      <c r="L32" s="70">
        <v>11688.591817881686</v>
      </c>
    </row>
    <row r="33" spans="1:12" s="26" customFormat="1" ht="12.75" customHeight="1" x14ac:dyDescent="0.25">
      <c r="A33" s="48" t="s">
        <v>5</v>
      </c>
      <c r="B33" s="49"/>
      <c r="C33" s="49" t="s">
        <v>45</v>
      </c>
      <c r="D33" s="13">
        <v>15802.15</v>
      </c>
      <c r="E33" s="59">
        <v>143254746.03</v>
      </c>
      <c r="F33" s="13">
        <v>2927.02</v>
      </c>
      <c r="G33" s="74" t="s">
        <v>66</v>
      </c>
      <c r="H33" s="69">
        <v>143273475.20000002</v>
      </c>
      <c r="I33" s="75">
        <v>63074</v>
      </c>
      <c r="J33" s="50">
        <v>572591013.00186098</v>
      </c>
      <c r="K33" s="69">
        <v>715864488.20186102</v>
      </c>
      <c r="L33" s="53">
        <v>11349.597111359055</v>
      </c>
    </row>
    <row r="34" spans="1:12" s="26" customFormat="1" ht="12.75" customHeight="1" x14ac:dyDescent="0.25">
      <c r="A34" s="48" t="s">
        <v>5</v>
      </c>
      <c r="B34" s="49"/>
      <c r="C34" s="49" t="s">
        <v>44</v>
      </c>
      <c r="D34" s="13">
        <v>29086947.059999999</v>
      </c>
      <c r="E34" s="59">
        <v>128679402.36</v>
      </c>
      <c r="F34" s="13">
        <v>4432547.26</v>
      </c>
      <c r="G34" s="87">
        <v>52967224.170000002</v>
      </c>
      <c r="H34" s="69">
        <v>215166120.84999996</v>
      </c>
      <c r="I34" s="75">
        <v>59551</v>
      </c>
      <c r="J34" s="50">
        <v>540608926.26555824</v>
      </c>
      <c r="K34" s="69">
        <v>755775047.11555815</v>
      </c>
      <c r="L34" s="53">
        <v>12691.223440673677</v>
      </c>
    </row>
    <row r="35" spans="1:12" s="26" customFormat="1" ht="12.75" customHeight="1" x14ac:dyDescent="0.25">
      <c r="A35" s="48" t="s">
        <v>5</v>
      </c>
      <c r="B35" s="49"/>
      <c r="C35" s="49" t="s">
        <v>35</v>
      </c>
      <c r="D35" s="13">
        <v>4876789.12</v>
      </c>
      <c r="E35" s="50">
        <v>18562080.449999999</v>
      </c>
      <c r="F35" s="13">
        <v>486293.59</v>
      </c>
      <c r="G35" s="74" t="s">
        <v>66</v>
      </c>
      <c r="H35" s="69">
        <v>23925163.16</v>
      </c>
      <c r="I35" s="76">
        <v>8416</v>
      </c>
      <c r="J35" s="50">
        <v>76401147.309884608</v>
      </c>
      <c r="K35" s="69">
        <v>100326310.4698846</v>
      </c>
      <c r="L35" s="53">
        <v>11920.901909444463</v>
      </c>
    </row>
    <row r="36" spans="1:12" s="26" customFormat="1" ht="12.75" customHeight="1" x14ac:dyDescent="0.25">
      <c r="A36" s="54" t="s">
        <v>5</v>
      </c>
      <c r="B36" s="55"/>
      <c r="C36" s="55" t="s">
        <v>36</v>
      </c>
      <c r="D36" s="103">
        <v>33979538.329999998</v>
      </c>
      <c r="E36" s="56">
        <v>290496228.83999997</v>
      </c>
      <c r="F36" s="56">
        <v>4921767.8699999992</v>
      </c>
      <c r="G36" s="85">
        <v>52967224.170000002</v>
      </c>
      <c r="H36" s="70">
        <v>382364759.20999998</v>
      </c>
      <c r="I36" s="57">
        <v>131041</v>
      </c>
      <c r="J36" s="56">
        <v>1189601086.5773039</v>
      </c>
      <c r="K36" s="70">
        <v>1571965845.7873037</v>
      </c>
      <c r="L36" s="70">
        <v>11995.984812290075</v>
      </c>
    </row>
    <row r="37" spans="1:12" s="26" customFormat="1" ht="12.75" customHeight="1" x14ac:dyDescent="0.25">
      <c r="A37" s="48" t="s">
        <v>4</v>
      </c>
      <c r="B37" s="49"/>
      <c r="C37" s="49" t="s">
        <v>45</v>
      </c>
      <c r="D37" s="13">
        <v>44968.49</v>
      </c>
      <c r="E37" s="51">
        <v>149937307.71000001</v>
      </c>
      <c r="F37" s="13">
        <v>6373.45</v>
      </c>
      <c r="G37" s="74" t="s">
        <v>66</v>
      </c>
      <c r="H37" s="69">
        <v>149988649.65000001</v>
      </c>
      <c r="I37" s="52">
        <v>63112</v>
      </c>
      <c r="J37" s="50">
        <v>500801293.44</v>
      </c>
      <c r="K37" s="69">
        <v>650789943.09000003</v>
      </c>
      <c r="L37" s="53">
        <v>10311.667243788821</v>
      </c>
    </row>
    <row r="38" spans="1:12" s="26" customFormat="1" ht="12.75" customHeight="1" x14ac:dyDescent="0.25">
      <c r="A38" s="48" t="s">
        <v>4</v>
      </c>
      <c r="B38" s="49"/>
      <c r="C38" s="49" t="s">
        <v>44</v>
      </c>
      <c r="D38" s="13">
        <v>27216711.309999999</v>
      </c>
      <c r="E38" s="51">
        <v>128225538.56999999</v>
      </c>
      <c r="F38" s="13">
        <v>3648029.54</v>
      </c>
      <c r="G38" s="87">
        <v>53547964.869999997</v>
      </c>
      <c r="H38" s="69">
        <v>212638244.28999999</v>
      </c>
      <c r="I38" s="52">
        <v>59396</v>
      </c>
      <c r="J38" s="50">
        <v>471314387.51999998</v>
      </c>
      <c r="K38" s="69">
        <v>683952631.80999994</v>
      </c>
      <c r="L38" s="53">
        <v>11515.129500471412</v>
      </c>
    </row>
    <row r="39" spans="1:12" s="26" customFormat="1" ht="12.75" customHeight="1" x14ac:dyDescent="0.25">
      <c r="A39" s="48" t="s">
        <v>4</v>
      </c>
      <c r="B39" s="49"/>
      <c r="C39" s="49" t="s">
        <v>35</v>
      </c>
      <c r="D39" s="13">
        <v>4329368.6399999997</v>
      </c>
      <c r="E39" s="51">
        <v>17665087.320000052</v>
      </c>
      <c r="F39" s="13">
        <v>392755.4</v>
      </c>
      <c r="G39" s="74" t="s">
        <v>66</v>
      </c>
      <c r="H39" s="69">
        <v>22387211.360000052</v>
      </c>
      <c r="I39" s="52">
        <v>8119</v>
      </c>
      <c r="J39" s="50">
        <v>64425239.280000001</v>
      </c>
      <c r="K39" s="69">
        <v>86812450.640000045</v>
      </c>
      <c r="L39" s="53">
        <v>10692.505313462254</v>
      </c>
    </row>
    <row r="40" spans="1:12" s="26" customFormat="1" ht="12.75" customHeight="1" x14ac:dyDescent="0.25">
      <c r="A40" s="54" t="s">
        <v>4</v>
      </c>
      <c r="B40" s="55"/>
      <c r="C40" s="55" t="s">
        <v>36</v>
      </c>
      <c r="D40" s="103">
        <v>31591048.439999998</v>
      </c>
      <c r="E40" s="56">
        <v>295827933.60000002</v>
      </c>
      <c r="F40" s="56">
        <v>4047158.39</v>
      </c>
      <c r="G40" s="85">
        <v>53547964.869999997</v>
      </c>
      <c r="H40" s="70">
        <v>385014105.30000007</v>
      </c>
      <c r="I40" s="57">
        <v>130627</v>
      </c>
      <c r="J40" s="56">
        <v>1036540920.24</v>
      </c>
      <c r="K40" s="70">
        <v>1421555025.5400002</v>
      </c>
      <c r="L40" s="70">
        <v>10882.551276076158</v>
      </c>
    </row>
    <row r="41" spans="1:12" s="26" customFormat="1" ht="12.6" customHeight="1" x14ac:dyDescent="0.2">
      <c r="B41" s="10"/>
      <c r="C41" s="10"/>
      <c r="D41" s="50"/>
      <c r="E41" s="50"/>
      <c r="F41" s="50"/>
      <c r="G41" s="50"/>
      <c r="H41" s="50"/>
      <c r="I41" s="78"/>
      <c r="J41" s="50"/>
      <c r="K41" s="50"/>
      <c r="L41" s="11"/>
    </row>
    <row r="42" spans="1:12" s="26" customFormat="1" ht="12.6" customHeight="1" x14ac:dyDescent="0.2">
      <c r="B42" s="10"/>
      <c r="C42" s="10"/>
      <c r="D42" s="50"/>
      <c r="E42" s="50"/>
      <c r="F42" s="50"/>
      <c r="G42" s="50"/>
      <c r="H42" s="50"/>
      <c r="I42" s="78"/>
      <c r="J42" s="50"/>
      <c r="K42" s="50"/>
      <c r="L42" s="53"/>
    </row>
    <row r="43" spans="1:12" s="26" customFormat="1" ht="12.6" customHeight="1" x14ac:dyDescent="0.2">
      <c r="B43" s="10"/>
      <c r="C43" s="10"/>
      <c r="D43" s="50"/>
      <c r="E43" s="50"/>
      <c r="F43" s="50"/>
      <c r="G43" s="50"/>
      <c r="H43" s="50"/>
      <c r="I43" s="78"/>
      <c r="J43" s="50"/>
      <c r="K43" s="50"/>
      <c r="L43" s="11"/>
    </row>
    <row r="44" spans="1:12" ht="12.6" customHeight="1" x14ac:dyDescent="0.2">
      <c r="A44" s="14" t="s">
        <v>2</v>
      </c>
      <c r="C44" s="14"/>
      <c r="D44" s="50"/>
      <c r="E44" s="50"/>
      <c r="F44" s="50"/>
      <c r="G44" s="50"/>
      <c r="H44" s="50"/>
      <c r="I44" s="78"/>
      <c r="J44" s="50"/>
      <c r="K44" s="50"/>
    </row>
    <row r="45" spans="1:12" s="23" customFormat="1" ht="24.95" customHeight="1" x14ac:dyDescent="0.2">
      <c r="A45" s="23" t="s">
        <v>15</v>
      </c>
      <c r="B45" s="97" t="s">
        <v>87</v>
      </c>
      <c r="C45" s="97"/>
      <c r="D45" s="97"/>
      <c r="E45" s="97"/>
      <c r="F45" s="97"/>
      <c r="G45" s="97"/>
      <c r="H45" s="97"/>
      <c r="I45" s="97"/>
      <c r="J45" s="97"/>
      <c r="K45" s="97"/>
      <c r="L45" s="97"/>
    </row>
    <row r="46" spans="1:12" s="23" customFormat="1" ht="38.1" customHeight="1" x14ac:dyDescent="0.2">
      <c r="A46" s="23" t="s">
        <v>16</v>
      </c>
      <c r="B46" s="97" t="s">
        <v>90</v>
      </c>
      <c r="C46" s="97"/>
      <c r="D46" s="97"/>
      <c r="E46" s="97"/>
      <c r="F46" s="97"/>
      <c r="G46" s="97"/>
      <c r="H46" s="97"/>
      <c r="I46" s="97"/>
      <c r="J46" s="97"/>
      <c r="K46" s="97"/>
      <c r="L46" s="97"/>
    </row>
    <row r="47" spans="1:12" s="12" customFormat="1" ht="25.5" customHeight="1" x14ac:dyDescent="0.2">
      <c r="A47" s="23" t="s">
        <v>17</v>
      </c>
      <c r="B47" s="95" t="s">
        <v>91</v>
      </c>
      <c r="C47" s="95"/>
      <c r="D47" s="95"/>
      <c r="E47" s="95"/>
      <c r="F47" s="95"/>
      <c r="G47" s="95"/>
      <c r="H47" s="95"/>
      <c r="I47" s="95"/>
      <c r="J47" s="95"/>
      <c r="K47" s="95"/>
      <c r="L47" s="95"/>
    </row>
    <row r="48" spans="1:12" s="12" customFormat="1" ht="12.75" customHeight="1" x14ac:dyDescent="0.2">
      <c r="A48" s="23" t="s">
        <v>18</v>
      </c>
      <c r="B48" s="88" t="s">
        <v>93</v>
      </c>
      <c r="C48" s="71"/>
      <c r="D48" s="102"/>
      <c r="E48" s="71"/>
      <c r="F48" s="102"/>
      <c r="G48" s="71"/>
      <c r="H48" s="71"/>
      <c r="I48" s="71"/>
      <c r="J48" s="71"/>
      <c r="K48" s="71"/>
      <c r="L48" s="102"/>
    </row>
    <row r="49" spans="1:12" s="23" customFormat="1" ht="12.75" customHeight="1" x14ac:dyDescent="0.2">
      <c r="A49" s="23" t="s">
        <v>19</v>
      </c>
      <c r="B49" s="98" t="s">
        <v>54</v>
      </c>
      <c r="C49" s="98"/>
      <c r="D49" s="98"/>
      <c r="E49" s="98"/>
      <c r="F49" s="98"/>
      <c r="G49" s="98"/>
      <c r="H49" s="98"/>
      <c r="I49" s="98"/>
      <c r="J49" s="98"/>
      <c r="K49" s="98"/>
      <c r="L49" s="98"/>
    </row>
    <row r="50" spans="1:12" s="12" customFormat="1" ht="24.95" customHeight="1" x14ac:dyDescent="0.2">
      <c r="A50" s="23" t="s">
        <v>20</v>
      </c>
      <c r="B50" s="97" t="s">
        <v>81</v>
      </c>
      <c r="C50" s="97"/>
      <c r="D50" s="97"/>
      <c r="E50" s="97"/>
      <c r="F50" s="97"/>
      <c r="G50" s="97"/>
      <c r="H50" s="97"/>
      <c r="I50" s="97"/>
      <c r="J50" s="97"/>
      <c r="K50" s="97"/>
      <c r="L50" s="97"/>
    </row>
    <row r="51" spans="1:12" s="12" customFormat="1" ht="12.6" customHeight="1" x14ac:dyDescent="0.2">
      <c r="C51" s="31" t="s">
        <v>1</v>
      </c>
      <c r="D51" s="31" t="s">
        <v>50</v>
      </c>
      <c r="E51" s="32" t="s">
        <v>65</v>
      </c>
      <c r="F51" s="13"/>
      <c r="G51" s="37"/>
      <c r="H51" s="13"/>
      <c r="J51" s="13"/>
      <c r="K51" s="13"/>
      <c r="L51" s="13"/>
    </row>
    <row r="52" spans="1:12" ht="12.6" customHeight="1" x14ac:dyDescent="0.2">
      <c r="B52" s="7"/>
      <c r="C52" s="3" t="s">
        <v>30</v>
      </c>
      <c r="D52" s="34">
        <v>673.82</v>
      </c>
      <c r="E52" s="5" t="s">
        <v>75</v>
      </c>
      <c r="H52" s="8"/>
      <c r="I52" s="9"/>
      <c r="J52" s="8"/>
    </row>
    <row r="53" spans="1:12" ht="12.6" customHeight="1" x14ac:dyDescent="0.2">
      <c r="B53" s="7"/>
      <c r="C53" s="3" t="s">
        <v>23</v>
      </c>
      <c r="D53" s="34">
        <v>669.12</v>
      </c>
      <c r="E53" s="5" t="s">
        <v>75</v>
      </c>
      <c r="H53" s="8"/>
      <c r="I53" s="9"/>
      <c r="J53" s="8"/>
    </row>
    <row r="54" spans="1:12" ht="12.6" customHeight="1" x14ac:dyDescent="0.2">
      <c r="B54" s="7"/>
      <c r="C54" s="3" t="s">
        <v>14</v>
      </c>
      <c r="D54" s="34">
        <f>'[1]overall Summary_DMD'!$D$49</f>
        <v>669.89564039134859</v>
      </c>
      <c r="E54" s="5" t="s">
        <v>76</v>
      </c>
      <c r="H54" s="8"/>
      <c r="I54" s="9"/>
      <c r="J54" s="8"/>
    </row>
    <row r="55" spans="1:12" ht="12.6" customHeight="1" x14ac:dyDescent="0.2">
      <c r="B55" s="7"/>
      <c r="C55" s="3" t="s">
        <v>12</v>
      </c>
      <c r="D55" s="34">
        <v>665.93</v>
      </c>
      <c r="E55" s="5" t="s">
        <v>77</v>
      </c>
      <c r="H55" s="8"/>
      <c r="I55" s="9"/>
      <c r="J55" s="8"/>
    </row>
    <row r="56" spans="1:12" ht="12.6" customHeight="1" x14ac:dyDescent="0.2">
      <c r="B56" s="7"/>
      <c r="C56" s="3" t="s">
        <v>8</v>
      </c>
      <c r="D56" s="34">
        <v>655.38</v>
      </c>
      <c r="E56" s="5" t="s">
        <v>78</v>
      </c>
      <c r="H56" s="8"/>
      <c r="I56" s="9"/>
      <c r="J56" s="8"/>
    </row>
    <row r="57" spans="1:12" ht="12.6" customHeight="1" x14ac:dyDescent="0.2">
      <c r="B57" s="7"/>
      <c r="C57" s="3" t="s">
        <v>7</v>
      </c>
      <c r="D57" s="34">
        <f>'[2]overall Summary_Client Serv'!$R$159</f>
        <v>727.93729654750086</v>
      </c>
      <c r="E57" s="5" t="s">
        <v>79</v>
      </c>
      <c r="H57" s="8"/>
      <c r="I57" s="9"/>
      <c r="J57" s="8"/>
    </row>
    <row r="58" spans="1:12" ht="12.6" customHeight="1" x14ac:dyDescent="0.2">
      <c r="B58" s="7"/>
      <c r="C58" s="3" t="s">
        <v>6</v>
      </c>
      <c r="D58" s="34">
        <f>'[2]overall Summary_Client Serv'!$P$159</f>
        <v>728.75209454426374</v>
      </c>
      <c r="E58" s="5" t="s">
        <v>79</v>
      </c>
      <c r="H58" s="8"/>
      <c r="I58" s="9"/>
      <c r="J58" s="8"/>
    </row>
    <row r="59" spans="1:12" ht="12.6" customHeight="1" x14ac:dyDescent="0.2">
      <c r="C59" s="3" t="s">
        <v>5</v>
      </c>
      <c r="D59" s="34">
        <f>'[2]overall Summary_Client Serv'!$N$159</f>
        <v>756.50692440871171</v>
      </c>
      <c r="E59" s="5" t="s">
        <v>79</v>
      </c>
    </row>
    <row r="60" spans="1:12" ht="12.6" customHeight="1" x14ac:dyDescent="0.2">
      <c r="C60" s="3" t="s">
        <v>4</v>
      </c>
      <c r="D60" s="3">
        <v>661.26</v>
      </c>
      <c r="E60" s="13" t="s">
        <v>80</v>
      </c>
    </row>
    <row r="61" spans="1:12" s="23" customFormat="1" ht="24.95" customHeight="1" x14ac:dyDescent="0.2">
      <c r="A61" s="23" t="s">
        <v>21</v>
      </c>
      <c r="B61" s="97" t="s">
        <v>74</v>
      </c>
      <c r="C61" s="97"/>
      <c r="D61" s="97"/>
      <c r="E61" s="97"/>
      <c r="F61" s="97"/>
      <c r="G61" s="97"/>
      <c r="H61" s="97"/>
      <c r="I61" s="97"/>
      <c r="J61" s="97"/>
      <c r="K61" s="97"/>
      <c r="L61" s="97"/>
    </row>
    <row r="62" spans="1:12" s="12" customFormat="1" ht="12.6" customHeight="1" x14ac:dyDescent="0.2">
      <c r="D62" s="13"/>
      <c r="E62" s="13"/>
      <c r="F62" s="13"/>
      <c r="G62" s="37"/>
      <c r="H62" s="13"/>
      <c r="J62" s="13"/>
      <c r="K62" s="13"/>
      <c r="L62" s="13"/>
    </row>
    <row r="63" spans="1:12" s="12" customFormat="1" ht="12.6" customHeight="1" x14ac:dyDescent="0.2">
      <c r="A63" s="14" t="s">
        <v>31</v>
      </c>
      <c r="C63" s="12" t="s">
        <v>58</v>
      </c>
      <c r="D63" s="13"/>
      <c r="E63" s="13"/>
      <c r="F63" s="13"/>
      <c r="G63" s="37"/>
      <c r="H63" s="13"/>
      <c r="J63" s="13"/>
      <c r="K63" s="13"/>
      <c r="L63" s="13"/>
    </row>
    <row r="64" spans="1:12" s="12" customFormat="1" ht="24.95" customHeight="1" x14ac:dyDescent="0.2">
      <c r="A64" s="97" t="s">
        <v>43</v>
      </c>
      <c r="B64" s="97"/>
      <c r="C64" s="97" t="s">
        <v>82</v>
      </c>
      <c r="D64" s="97"/>
      <c r="E64" s="97"/>
      <c r="F64" s="97"/>
      <c r="G64" s="97"/>
      <c r="H64" s="97"/>
      <c r="I64" s="97"/>
      <c r="J64" s="97"/>
      <c r="K64" s="97"/>
      <c r="L64" s="97"/>
    </row>
    <row r="65" spans="1:12" s="12" customFormat="1" ht="12.6" customHeight="1" x14ac:dyDescent="0.2">
      <c r="A65" s="25" t="s">
        <v>33</v>
      </c>
      <c r="C65" s="13" t="s">
        <v>88</v>
      </c>
      <c r="D65" s="13"/>
      <c r="E65" s="13"/>
      <c r="F65" s="13"/>
      <c r="G65" s="37"/>
      <c r="H65" s="13"/>
      <c r="J65" s="13"/>
      <c r="K65" s="13"/>
      <c r="L65" s="13"/>
    </row>
    <row r="66" spans="1:12" s="12" customFormat="1" ht="12.6" customHeight="1" x14ac:dyDescent="0.2">
      <c r="A66" s="25" t="s">
        <v>34</v>
      </c>
      <c r="C66" s="12" t="s">
        <v>86</v>
      </c>
      <c r="D66" s="13"/>
      <c r="E66" s="13"/>
      <c r="F66" s="13"/>
      <c r="G66" s="37"/>
      <c r="H66" s="13"/>
      <c r="J66" s="13"/>
      <c r="K66" s="13"/>
      <c r="L66" s="13"/>
    </row>
    <row r="67" spans="1:12" s="12" customFormat="1" ht="12.6" customHeight="1" x14ac:dyDescent="0.2">
      <c r="D67" s="13"/>
      <c r="E67" s="13"/>
      <c r="F67" s="13"/>
      <c r="G67" s="37"/>
      <c r="H67" s="13"/>
      <c r="J67" s="13"/>
      <c r="K67" s="13"/>
      <c r="L67" s="13"/>
    </row>
    <row r="68" spans="1:12" s="12" customFormat="1" ht="12.6" customHeight="1" x14ac:dyDescent="0.2">
      <c r="D68" s="13"/>
      <c r="E68" s="13"/>
      <c r="F68" s="13"/>
      <c r="G68" s="37"/>
      <c r="H68" s="13"/>
      <c r="J68" s="13"/>
      <c r="K68" s="13"/>
      <c r="L68" s="13"/>
    </row>
  </sheetData>
  <mergeCells count="9">
    <mergeCell ref="B61:L61"/>
    <mergeCell ref="C64:L64"/>
    <mergeCell ref="A64:B64"/>
    <mergeCell ref="B1:L1"/>
    <mergeCell ref="B45:L45"/>
    <mergeCell ref="B46:L46"/>
    <mergeCell ref="B49:L49"/>
    <mergeCell ref="B50:L50"/>
    <mergeCell ref="B47:L47"/>
  </mergeCells>
  <pageMargins left="0.75" right="0.75" top="0.6" bottom="0.6" header="0.5" footer="0.4"/>
  <pageSetup orientation="landscape" r:id="rId1"/>
  <headerFooter alignWithMargins="0">
    <oddFooter>&amp;C&amp;"Arial Narrow,Regular"&amp;8Page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workbookViewId="0">
      <selection activeCell="B2" sqref="B2"/>
    </sheetView>
  </sheetViews>
  <sheetFormatPr defaultColWidth="9.140625" defaultRowHeight="12.75" x14ac:dyDescent="0.2"/>
  <cols>
    <col min="1" max="1" width="2.7109375" style="2" customWidth="1"/>
    <col min="2" max="2" width="7.28515625" style="2" customWidth="1"/>
    <col min="3" max="3" width="9.7109375" style="2" customWidth="1"/>
    <col min="4" max="4" width="11.7109375" style="6" customWidth="1"/>
    <col min="5" max="5" width="12.7109375" style="6" customWidth="1"/>
    <col min="6" max="6" width="10.7109375" style="62" customWidth="1"/>
    <col min="7" max="7" width="12.7109375" style="6" customWidth="1"/>
    <col min="8" max="8" width="11.7109375" style="2" customWidth="1"/>
    <col min="9" max="9" width="17.7109375" style="6" customWidth="1"/>
    <col min="10" max="10" width="13.7109375" style="6" customWidth="1"/>
    <col min="11" max="11" width="12.7109375" style="6" customWidth="1"/>
    <col min="12" max="16384" width="9.140625" style="2"/>
  </cols>
  <sheetData>
    <row r="1" spans="1:11" x14ac:dyDescent="0.2">
      <c r="B1" s="96" t="s">
        <v>85</v>
      </c>
      <c r="C1" s="96"/>
      <c r="D1" s="96"/>
      <c r="E1" s="96"/>
      <c r="F1" s="96"/>
      <c r="G1" s="96"/>
      <c r="H1" s="96"/>
      <c r="I1" s="96"/>
      <c r="J1" s="96"/>
      <c r="K1" s="96"/>
    </row>
    <row r="2" spans="1:11" ht="12.75" customHeight="1" x14ac:dyDescent="0.2">
      <c r="B2" s="27"/>
      <c r="C2" s="27"/>
    </row>
    <row r="3" spans="1:11" s="26" customFormat="1" ht="12.75" customHeight="1" x14ac:dyDescent="0.2">
      <c r="A3" s="79" t="s">
        <v>1</v>
      </c>
      <c r="B3" s="43"/>
      <c r="C3" s="43" t="s">
        <v>37</v>
      </c>
      <c r="D3" s="39" t="s">
        <v>29</v>
      </c>
      <c r="E3" s="39" t="s">
        <v>28</v>
      </c>
      <c r="F3" s="39" t="s">
        <v>29</v>
      </c>
      <c r="G3" s="81" t="s">
        <v>24</v>
      </c>
      <c r="H3" s="44" t="s">
        <v>25</v>
      </c>
      <c r="I3" s="39" t="s">
        <v>3</v>
      </c>
      <c r="J3" s="81" t="s">
        <v>26</v>
      </c>
      <c r="K3" s="40" t="s">
        <v>26</v>
      </c>
    </row>
    <row r="4" spans="1:11" s="28" customFormat="1" ht="12.75" customHeight="1" x14ac:dyDescent="0.2">
      <c r="A4" s="80"/>
      <c r="B4" s="72"/>
      <c r="C4" s="72"/>
      <c r="D4" s="45" t="s">
        <v>27</v>
      </c>
      <c r="E4" s="45" t="s">
        <v>10</v>
      </c>
      <c r="F4" s="45" t="s">
        <v>63</v>
      </c>
      <c r="G4" s="68" t="s">
        <v>49</v>
      </c>
      <c r="H4" s="46" t="s">
        <v>51</v>
      </c>
      <c r="I4" s="45" t="s">
        <v>52</v>
      </c>
      <c r="J4" s="68" t="s">
        <v>0</v>
      </c>
      <c r="K4" s="47" t="s">
        <v>50</v>
      </c>
    </row>
    <row r="5" spans="1:11" s="26" customFormat="1" ht="12.75" customHeight="1" x14ac:dyDescent="0.2">
      <c r="A5" s="48" t="s">
        <v>30</v>
      </c>
      <c r="B5" s="49"/>
      <c r="C5" s="49" t="s">
        <v>45</v>
      </c>
      <c r="D5" s="66" t="s">
        <v>66</v>
      </c>
      <c r="E5" s="66" t="s">
        <v>66</v>
      </c>
      <c r="F5" s="66" t="s">
        <v>66</v>
      </c>
      <c r="G5" s="90">
        <v>0</v>
      </c>
      <c r="H5" s="91">
        <v>0</v>
      </c>
      <c r="I5" s="66">
        <v>0</v>
      </c>
      <c r="J5" s="90">
        <v>0</v>
      </c>
      <c r="K5" s="92">
        <v>0</v>
      </c>
    </row>
    <row r="6" spans="1:11" s="26" customFormat="1" ht="12.75" customHeight="1" x14ac:dyDescent="0.25">
      <c r="A6" s="48" t="s">
        <v>30</v>
      </c>
      <c r="B6" s="49"/>
      <c r="C6" s="49" t="s">
        <v>44</v>
      </c>
      <c r="D6" s="50">
        <v>582576468</v>
      </c>
      <c r="E6" s="50">
        <v>489652078.48000002</v>
      </c>
      <c r="F6" s="65">
        <v>69211757.320000008</v>
      </c>
      <c r="G6" s="69">
        <v>1141440303.8</v>
      </c>
      <c r="H6" s="76">
        <v>144504</v>
      </c>
      <c r="I6" s="50">
        <v>1168436223.3600001</v>
      </c>
      <c r="J6" s="69">
        <v>2309876527.1599998</v>
      </c>
      <c r="K6" s="53">
        <v>15984.862198693461</v>
      </c>
    </row>
    <row r="7" spans="1:11" s="26" customFormat="1" ht="12.75" customHeight="1" x14ac:dyDescent="0.2">
      <c r="A7" s="48" t="s">
        <v>30</v>
      </c>
      <c r="B7" s="49"/>
      <c r="C7" s="49" t="s">
        <v>35</v>
      </c>
      <c r="D7" s="83" t="s">
        <v>66</v>
      </c>
      <c r="E7" s="50">
        <v>15932196.1</v>
      </c>
      <c r="F7" s="83" t="s">
        <v>66</v>
      </c>
      <c r="G7" s="69">
        <v>15932196.1</v>
      </c>
      <c r="H7" s="76">
        <v>4702</v>
      </c>
      <c r="I7" s="50">
        <v>38019619.68</v>
      </c>
      <c r="J7" s="69">
        <v>53951815.780000001</v>
      </c>
      <c r="K7" s="53">
        <v>11474.227090599745</v>
      </c>
    </row>
    <row r="8" spans="1:11" s="26" customFormat="1" ht="12.75" customHeight="1" x14ac:dyDescent="0.2">
      <c r="A8" s="54" t="s">
        <v>30</v>
      </c>
      <c r="B8" s="55"/>
      <c r="C8" s="55" t="s">
        <v>36</v>
      </c>
      <c r="D8" s="56">
        <v>582576468</v>
      </c>
      <c r="E8" s="56">
        <v>505584274.58000004</v>
      </c>
      <c r="F8" s="86">
        <v>69211757.320000008</v>
      </c>
      <c r="G8" s="70">
        <v>1157372499.8999999</v>
      </c>
      <c r="H8" s="57">
        <v>149206</v>
      </c>
      <c r="I8" s="56">
        <v>1206455843.0400002</v>
      </c>
      <c r="J8" s="70">
        <v>2363828342.9400001</v>
      </c>
      <c r="K8" s="58">
        <v>15842.71639840221</v>
      </c>
    </row>
    <row r="9" spans="1:11" s="26" customFormat="1" ht="12.75" customHeight="1" x14ac:dyDescent="0.2">
      <c r="A9" s="48" t="s">
        <v>23</v>
      </c>
      <c r="B9" s="49"/>
      <c r="C9" s="49" t="s">
        <v>45</v>
      </c>
      <c r="D9" s="66" t="s">
        <v>66</v>
      </c>
      <c r="E9" s="66" t="s">
        <v>66</v>
      </c>
      <c r="F9" s="66" t="s">
        <v>66</v>
      </c>
      <c r="G9" s="90">
        <v>0</v>
      </c>
      <c r="H9" s="91">
        <v>0</v>
      </c>
      <c r="I9" s="66">
        <v>0</v>
      </c>
      <c r="J9" s="90">
        <v>0</v>
      </c>
      <c r="K9" s="92">
        <v>0</v>
      </c>
    </row>
    <row r="10" spans="1:11" s="26" customFormat="1" ht="12.75" customHeight="1" x14ac:dyDescent="0.25">
      <c r="A10" s="48" t="s">
        <v>23</v>
      </c>
      <c r="B10" s="49"/>
      <c r="C10" s="49" t="s">
        <v>44</v>
      </c>
      <c r="D10" s="50">
        <v>542082877</v>
      </c>
      <c r="E10" s="82">
        <v>480778286.62</v>
      </c>
      <c r="F10" s="65">
        <v>64995946.460000001</v>
      </c>
      <c r="G10" s="69">
        <v>1087857110.0799999</v>
      </c>
      <c r="H10" s="76">
        <v>141960</v>
      </c>
      <c r="I10" s="50">
        <v>1139859302.4000001</v>
      </c>
      <c r="J10" s="69">
        <v>2227716412.48</v>
      </c>
      <c r="K10" s="53">
        <v>15692.564190476191</v>
      </c>
    </row>
    <row r="11" spans="1:11" s="26" customFormat="1" ht="12.75" customHeight="1" x14ac:dyDescent="0.25">
      <c r="A11" s="48" t="s">
        <v>23</v>
      </c>
      <c r="B11" s="49"/>
      <c r="C11" s="49" t="s">
        <v>35</v>
      </c>
      <c r="D11" s="83" t="s">
        <v>66</v>
      </c>
      <c r="E11" s="82">
        <v>16182855</v>
      </c>
      <c r="F11" s="83" t="s">
        <v>66</v>
      </c>
      <c r="G11" s="69">
        <v>16182855</v>
      </c>
      <c r="H11" s="76">
        <v>4776</v>
      </c>
      <c r="I11" s="50">
        <v>38348605.439999998</v>
      </c>
      <c r="J11" s="69">
        <v>54531460.439999998</v>
      </c>
      <c r="K11" s="53">
        <v>11417.809974874372</v>
      </c>
    </row>
    <row r="12" spans="1:11" s="26" customFormat="1" ht="12.75" customHeight="1" x14ac:dyDescent="0.2">
      <c r="A12" s="54" t="s">
        <v>23</v>
      </c>
      <c r="B12" s="55"/>
      <c r="C12" s="55" t="s">
        <v>36</v>
      </c>
      <c r="D12" s="56">
        <v>542082877</v>
      </c>
      <c r="E12" s="56">
        <v>496961141.62</v>
      </c>
      <c r="F12" s="86">
        <v>64995946.460000001</v>
      </c>
      <c r="G12" s="70">
        <v>1104039965.0799999</v>
      </c>
      <c r="H12" s="57">
        <v>146736</v>
      </c>
      <c r="I12" s="56">
        <v>1178207907.8400002</v>
      </c>
      <c r="J12" s="70">
        <v>2282247872.9200001</v>
      </c>
      <c r="K12" s="58">
        <v>15553.428421927816</v>
      </c>
    </row>
    <row r="13" spans="1:11" s="26" customFormat="1" ht="12.75" customHeight="1" x14ac:dyDescent="0.2">
      <c r="A13" s="48" t="s">
        <v>14</v>
      </c>
      <c r="B13" s="49"/>
      <c r="C13" s="49" t="s">
        <v>45</v>
      </c>
      <c r="D13" s="66" t="s">
        <v>66</v>
      </c>
      <c r="E13" s="66" t="s">
        <v>66</v>
      </c>
      <c r="F13" s="66" t="s">
        <v>66</v>
      </c>
      <c r="G13" s="90">
        <v>0</v>
      </c>
      <c r="H13" s="91">
        <v>0</v>
      </c>
      <c r="I13" s="66">
        <v>0</v>
      </c>
      <c r="J13" s="90">
        <v>0</v>
      </c>
      <c r="K13" s="92">
        <v>0</v>
      </c>
    </row>
    <row r="14" spans="1:11" s="26" customFormat="1" ht="12.75" customHeight="1" x14ac:dyDescent="0.25">
      <c r="A14" s="48" t="s">
        <v>14</v>
      </c>
      <c r="B14" s="49"/>
      <c r="C14" s="49" t="s">
        <v>44</v>
      </c>
      <c r="D14" s="50">
        <v>517580430</v>
      </c>
      <c r="E14" s="82">
        <v>458869878.08999997</v>
      </c>
      <c r="F14" s="65">
        <v>51002002.270000003</v>
      </c>
      <c r="G14" s="69">
        <v>1027452310.3599999</v>
      </c>
      <c r="H14" s="76">
        <v>135489</v>
      </c>
      <c r="I14" s="50">
        <v>1089161885.0518012</v>
      </c>
      <c r="J14" s="69">
        <v>2116614195.4118011</v>
      </c>
      <c r="K14" s="53">
        <v>15622.037179489118</v>
      </c>
    </row>
    <row r="15" spans="1:11" s="26" customFormat="1" ht="12.75" customHeight="1" x14ac:dyDescent="0.25">
      <c r="A15" s="48" t="s">
        <v>14</v>
      </c>
      <c r="B15" s="49"/>
      <c r="C15" s="49" t="s">
        <v>35</v>
      </c>
      <c r="D15" s="83" t="s">
        <v>66</v>
      </c>
      <c r="E15" s="82">
        <v>41943619.950000048</v>
      </c>
      <c r="F15" s="83" t="s">
        <v>66</v>
      </c>
      <c r="G15" s="69">
        <v>41943619.950000048</v>
      </c>
      <c r="H15" s="76">
        <v>12416</v>
      </c>
      <c r="I15" s="50">
        <v>99809091.253187805</v>
      </c>
      <c r="J15" s="69">
        <v>141752711.20318785</v>
      </c>
      <c r="K15" s="53">
        <v>11416.938724483558</v>
      </c>
    </row>
    <row r="16" spans="1:11" s="26" customFormat="1" ht="12.75" customHeight="1" x14ac:dyDescent="0.2">
      <c r="A16" s="54" t="s">
        <v>14</v>
      </c>
      <c r="B16" s="55"/>
      <c r="C16" s="55" t="s">
        <v>36</v>
      </c>
      <c r="D16" s="56">
        <v>517580430</v>
      </c>
      <c r="E16" s="56">
        <v>500813498.04000002</v>
      </c>
      <c r="F16" s="86">
        <v>51002002.270000003</v>
      </c>
      <c r="G16" s="70">
        <v>1069395930.3099999</v>
      </c>
      <c r="H16" s="57">
        <v>147905</v>
      </c>
      <c r="I16" s="56">
        <v>1188970976.3049891</v>
      </c>
      <c r="J16" s="70">
        <v>2258366906.6149888</v>
      </c>
      <c r="K16" s="58">
        <v>15269.036926506804</v>
      </c>
    </row>
    <row r="17" spans="1:11" s="26" customFormat="1" ht="12.75" customHeight="1" x14ac:dyDescent="0.2">
      <c r="A17" s="48" t="s">
        <v>12</v>
      </c>
      <c r="B17" s="49"/>
      <c r="C17" s="49" t="s">
        <v>45</v>
      </c>
      <c r="D17" s="66" t="s">
        <v>66</v>
      </c>
      <c r="E17" s="66" t="s">
        <v>66</v>
      </c>
      <c r="F17" s="66" t="s">
        <v>66</v>
      </c>
      <c r="G17" s="90">
        <v>0</v>
      </c>
      <c r="H17" s="91">
        <v>0</v>
      </c>
      <c r="I17" s="66">
        <v>0</v>
      </c>
      <c r="J17" s="90">
        <v>0</v>
      </c>
      <c r="K17" s="92">
        <v>0</v>
      </c>
    </row>
    <row r="18" spans="1:11" s="26" customFormat="1" ht="12.75" customHeight="1" x14ac:dyDescent="0.25">
      <c r="A18" s="48" t="s">
        <v>12</v>
      </c>
      <c r="B18" s="49"/>
      <c r="C18" s="49" t="s">
        <v>44</v>
      </c>
      <c r="D18" s="50">
        <v>474863790</v>
      </c>
      <c r="E18" s="82">
        <v>428652704.81</v>
      </c>
      <c r="F18" s="65">
        <v>50235309.359999999</v>
      </c>
      <c r="G18" s="69">
        <v>953751804.16999996</v>
      </c>
      <c r="H18" s="76">
        <v>126602</v>
      </c>
      <c r="I18" s="50">
        <v>1011696838.3199999</v>
      </c>
      <c r="J18" s="69">
        <v>1965448642.4899998</v>
      </c>
      <c r="K18" s="53">
        <v>15524.62553901202</v>
      </c>
    </row>
    <row r="19" spans="1:11" s="26" customFormat="1" ht="12.75" customHeight="1" x14ac:dyDescent="0.25">
      <c r="A19" s="48" t="s">
        <v>12</v>
      </c>
      <c r="B19" s="49"/>
      <c r="C19" s="49" t="s">
        <v>35</v>
      </c>
      <c r="D19" s="83" t="s">
        <v>66</v>
      </c>
      <c r="E19" s="82">
        <v>64052500.029999971</v>
      </c>
      <c r="F19" s="83" t="s">
        <v>66</v>
      </c>
      <c r="G19" s="69">
        <v>64052500.029999971</v>
      </c>
      <c r="H19" s="76">
        <v>18967</v>
      </c>
      <c r="I19" s="50">
        <v>151568331.72</v>
      </c>
      <c r="J19" s="69">
        <v>215620831.74999997</v>
      </c>
      <c r="K19" s="53">
        <v>11368.209614066534</v>
      </c>
    </row>
    <row r="20" spans="1:11" s="26" customFormat="1" ht="12.75" customHeight="1" x14ac:dyDescent="0.2">
      <c r="A20" s="54" t="s">
        <v>12</v>
      </c>
      <c r="B20" s="55"/>
      <c r="C20" s="55" t="s">
        <v>36</v>
      </c>
      <c r="D20" s="56">
        <v>474863790</v>
      </c>
      <c r="E20" s="56">
        <v>492705204.83999997</v>
      </c>
      <c r="F20" s="86">
        <v>50235309.359999999</v>
      </c>
      <c r="G20" s="70">
        <v>1017804304.1999999</v>
      </c>
      <c r="H20" s="57">
        <v>145569</v>
      </c>
      <c r="I20" s="56">
        <v>1163265170.04</v>
      </c>
      <c r="J20" s="70">
        <v>2181069474.2399998</v>
      </c>
      <c r="K20" s="58">
        <v>14983.06283782948</v>
      </c>
    </row>
    <row r="21" spans="1:11" s="26" customFormat="1" ht="12.75" customHeight="1" x14ac:dyDescent="0.2">
      <c r="A21" s="48" t="s">
        <v>53</v>
      </c>
      <c r="B21" s="49"/>
      <c r="C21" s="49" t="s">
        <v>45</v>
      </c>
      <c r="D21" s="66" t="s">
        <v>66</v>
      </c>
      <c r="E21" s="66" t="s">
        <v>66</v>
      </c>
      <c r="F21" s="66" t="s">
        <v>66</v>
      </c>
      <c r="G21" s="90">
        <v>0</v>
      </c>
      <c r="H21" s="91">
        <v>0</v>
      </c>
      <c r="I21" s="66">
        <v>0</v>
      </c>
      <c r="J21" s="90">
        <v>0</v>
      </c>
      <c r="K21" s="92">
        <v>0</v>
      </c>
    </row>
    <row r="22" spans="1:11" s="26" customFormat="1" ht="12.75" customHeight="1" x14ac:dyDescent="0.25">
      <c r="A22" s="48" t="s">
        <v>53</v>
      </c>
      <c r="B22" s="49"/>
      <c r="C22" s="49" t="s">
        <v>44</v>
      </c>
      <c r="D22" s="50">
        <v>537531646</v>
      </c>
      <c r="E22" s="82">
        <v>369043869.86000001</v>
      </c>
      <c r="F22" s="65">
        <v>31454642.539999999</v>
      </c>
      <c r="G22" s="69">
        <v>938030158.39999998</v>
      </c>
      <c r="H22" s="76">
        <v>108163</v>
      </c>
      <c r="I22" s="50">
        <v>850654403.27999997</v>
      </c>
      <c r="J22" s="69">
        <v>1788684561.6799998</v>
      </c>
      <c r="K22" s="53">
        <v>16536.935566506105</v>
      </c>
    </row>
    <row r="23" spans="1:11" s="26" customFormat="1" ht="12.75" customHeight="1" x14ac:dyDescent="0.25">
      <c r="A23" s="48" t="s">
        <v>53</v>
      </c>
      <c r="B23" s="49"/>
      <c r="C23" s="49" t="s">
        <v>35</v>
      </c>
      <c r="D23" s="83" t="s">
        <v>66</v>
      </c>
      <c r="E23" s="82">
        <v>54378119.850000001</v>
      </c>
      <c r="F23" s="83" t="s">
        <v>66</v>
      </c>
      <c r="G23" s="69">
        <v>54378119.850000001</v>
      </c>
      <c r="H23" s="76">
        <v>15978</v>
      </c>
      <c r="I23" s="50">
        <v>125659939.67999999</v>
      </c>
      <c r="J23" s="69">
        <v>180038059.53</v>
      </c>
      <c r="K23" s="53">
        <v>11267.872044686444</v>
      </c>
    </row>
    <row r="24" spans="1:11" s="26" customFormat="1" ht="12.75" customHeight="1" x14ac:dyDescent="0.2">
      <c r="A24" s="54" t="s">
        <v>53</v>
      </c>
      <c r="B24" s="55"/>
      <c r="C24" s="55" t="s">
        <v>36</v>
      </c>
      <c r="D24" s="56">
        <v>537531646</v>
      </c>
      <c r="E24" s="56">
        <v>423421989.71000004</v>
      </c>
      <c r="F24" s="86">
        <v>31454642.539999999</v>
      </c>
      <c r="G24" s="70">
        <v>992408278.25</v>
      </c>
      <c r="H24" s="57">
        <v>124141</v>
      </c>
      <c r="I24" s="56">
        <v>976314342.95999992</v>
      </c>
      <c r="J24" s="70">
        <v>1968722621.2099998</v>
      </c>
      <c r="K24" s="58">
        <v>15858.762384788264</v>
      </c>
    </row>
    <row r="25" spans="1:11" s="26" customFormat="1" ht="12.75" customHeight="1" x14ac:dyDescent="0.2">
      <c r="A25" s="48" t="s">
        <v>7</v>
      </c>
      <c r="B25" s="49"/>
      <c r="C25" s="49" t="s">
        <v>45</v>
      </c>
      <c r="D25" s="66" t="s">
        <v>66</v>
      </c>
      <c r="E25" s="66" t="s">
        <v>66</v>
      </c>
      <c r="F25" s="66" t="s">
        <v>66</v>
      </c>
      <c r="G25" s="90">
        <v>0</v>
      </c>
      <c r="H25" s="91">
        <v>0</v>
      </c>
      <c r="I25" s="66">
        <v>0</v>
      </c>
      <c r="J25" s="90">
        <v>0</v>
      </c>
      <c r="K25" s="92">
        <v>0</v>
      </c>
    </row>
    <row r="26" spans="1:11" s="26" customFormat="1" ht="12.75" customHeight="1" x14ac:dyDescent="0.25">
      <c r="A26" s="48" t="s">
        <v>7</v>
      </c>
      <c r="B26" s="49"/>
      <c r="C26" s="49" t="s">
        <v>44</v>
      </c>
      <c r="D26" s="50">
        <v>672231024</v>
      </c>
      <c r="E26" s="82">
        <v>302318613.17000002</v>
      </c>
      <c r="F26" s="83">
        <v>0</v>
      </c>
      <c r="G26" s="69">
        <v>974549637.17000008</v>
      </c>
      <c r="H26" s="76">
        <v>87483</v>
      </c>
      <c r="I26" s="50">
        <v>764185662.16638017</v>
      </c>
      <c r="J26" s="69">
        <v>1738735299.3363802</v>
      </c>
      <c r="K26" s="53">
        <v>19875.122016121764</v>
      </c>
    </row>
    <row r="27" spans="1:11" s="26" customFormat="1" ht="12.75" customHeight="1" x14ac:dyDescent="0.25">
      <c r="A27" s="48" t="s">
        <v>7</v>
      </c>
      <c r="B27" s="49"/>
      <c r="C27" s="49" t="s">
        <v>35</v>
      </c>
      <c r="D27" s="83" t="s">
        <v>66</v>
      </c>
      <c r="E27" s="82">
        <v>27352403.109999955</v>
      </c>
      <c r="F27" s="83">
        <v>0</v>
      </c>
      <c r="G27" s="69">
        <v>27352403.109999955</v>
      </c>
      <c r="H27" s="76">
        <v>8019</v>
      </c>
      <c r="I27" s="50">
        <v>70047950.172172919</v>
      </c>
      <c r="J27" s="69">
        <v>97400353.282172874</v>
      </c>
      <c r="K27" s="53">
        <v>12146.196942533094</v>
      </c>
    </row>
    <row r="28" spans="1:11" s="26" customFormat="1" ht="12.75" customHeight="1" x14ac:dyDescent="0.2">
      <c r="A28" s="54" t="s">
        <v>7</v>
      </c>
      <c r="B28" s="55"/>
      <c r="C28" s="55" t="s">
        <v>36</v>
      </c>
      <c r="D28" s="56">
        <v>672231024</v>
      </c>
      <c r="E28" s="56">
        <v>329671016.27999997</v>
      </c>
      <c r="F28" s="86">
        <v>0</v>
      </c>
      <c r="G28" s="70">
        <v>1001902040.28</v>
      </c>
      <c r="H28" s="57">
        <v>95502</v>
      </c>
      <c r="I28" s="56">
        <v>834233612.33855307</v>
      </c>
      <c r="J28" s="70">
        <v>1836135652.6185532</v>
      </c>
      <c r="K28" s="58">
        <v>19226.148694462452</v>
      </c>
    </row>
    <row r="29" spans="1:11" s="26" customFormat="1" ht="12.75" customHeight="1" x14ac:dyDescent="0.2">
      <c r="A29" s="48" t="s">
        <v>6</v>
      </c>
      <c r="B29" s="49"/>
      <c r="C29" s="49" t="s">
        <v>45</v>
      </c>
      <c r="D29" s="66" t="s">
        <v>66</v>
      </c>
      <c r="E29" s="66" t="s">
        <v>66</v>
      </c>
      <c r="F29" s="66" t="s">
        <v>66</v>
      </c>
      <c r="G29" s="90">
        <v>0</v>
      </c>
      <c r="H29" s="91">
        <v>0</v>
      </c>
      <c r="I29" s="66">
        <v>0</v>
      </c>
      <c r="J29" s="90">
        <v>0</v>
      </c>
      <c r="K29" s="92">
        <v>0</v>
      </c>
    </row>
    <row r="30" spans="1:11" s="26" customFormat="1" ht="12.75" customHeight="1" x14ac:dyDescent="0.25">
      <c r="A30" s="48" t="s">
        <v>6</v>
      </c>
      <c r="B30" s="49"/>
      <c r="C30" s="49" t="s">
        <v>44</v>
      </c>
      <c r="D30" s="50">
        <v>690295002</v>
      </c>
      <c r="E30" s="82">
        <v>304889705.75</v>
      </c>
      <c r="F30" s="83">
        <v>0</v>
      </c>
      <c r="G30" s="69">
        <v>995184707.75</v>
      </c>
      <c r="H30" s="76">
        <v>88299</v>
      </c>
      <c r="I30" s="50">
        <v>772176974.35396731</v>
      </c>
      <c r="J30" s="69">
        <v>1767361682.1039672</v>
      </c>
      <c r="K30" s="53">
        <v>20015.647766157796</v>
      </c>
    </row>
    <row r="31" spans="1:11" s="26" customFormat="1" ht="12.75" customHeight="1" x14ac:dyDescent="0.25">
      <c r="A31" s="48" t="s">
        <v>6</v>
      </c>
      <c r="B31" s="49"/>
      <c r="C31" s="49" t="s">
        <v>35</v>
      </c>
      <c r="D31" s="83" t="s">
        <v>66</v>
      </c>
      <c r="E31" s="82">
        <v>22263623.940000001</v>
      </c>
      <c r="F31" s="83">
        <v>0</v>
      </c>
      <c r="G31" s="69">
        <v>22263623.940000001</v>
      </c>
      <c r="H31" s="76">
        <v>6530</v>
      </c>
      <c r="I31" s="50">
        <v>57105014.128488503</v>
      </c>
      <c r="J31" s="69">
        <v>79368638.068488508</v>
      </c>
      <c r="K31" s="53">
        <v>12154.462185067154</v>
      </c>
    </row>
    <row r="32" spans="1:11" s="26" customFormat="1" ht="12.75" customHeight="1" x14ac:dyDescent="0.2">
      <c r="A32" s="54" t="s">
        <v>6</v>
      </c>
      <c r="B32" s="55"/>
      <c r="C32" s="55" t="s">
        <v>36</v>
      </c>
      <c r="D32" s="56">
        <v>690295002</v>
      </c>
      <c r="E32" s="56">
        <v>327153329.69</v>
      </c>
      <c r="F32" s="86">
        <v>0</v>
      </c>
      <c r="G32" s="70">
        <v>1017448331.6900001</v>
      </c>
      <c r="H32" s="57">
        <v>94829</v>
      </c>
      <c r="I32" s="56">
        <v>829281988.48245585</v>
      </c>
      <c r="J32" s="70">
        <v>1846730320.1724558</v>
      </c>
      <c r="K32" s="58">
        <v>19474.320304679535</v>
      </c>
    </row>
    <row r="33" spans="1:18" s="26" customFormat="1" ht="12.75" customHeight="1" x14ac:dyDescent="0.2">
      <c r="A33" s="48" t="s">
        <v>5</v>
      </c>
      <c r="B33" s="49"/>
      <c r="C33" s="49" t="s">
        <v>45</v>
      </c>
      <c r="D33" s="66" t="s">
        <v>66</v>
      </c>
      <c r="E33" s="66" t="s">
        <v>66</v>
      </c>
      <c r="F33" s="66" t="s">
        <v>66</v>
      </c>
      <c r="G33" s="90">
        <v>0</v>
      </c>
      <c r="H33" s="91">
        <v>0</v>
      </c>
      <c r="I33" s="66">
        <v>0</v>
      </c>
      <c r="J33" s="90">
        <v>0</v>
      </c>
      <c r="K33" s="92">
        <v>0</v>
      </c>
    </row>
    <row r="34" spans="1:18" s="26" customFormat="1" ht="12.75" customHeight="1" x14ac:dyDescent="0.25">
      <c r="A34" s="48" t="s">
        <v>5</v>
      </c>
      <c r="B34" s="49"/>
      <c r="C34" s="49" t="s">
        <v>44</v>
      </c>
      <c r="D34" s="50">
        <v>665362495</v>
      </c>
      <c r="E34" s="82">
        <v>307688350.64999998</v>
      </c>
      <c r="F34" s="83">
        <v>0</v>
      </c>
      <c r="G34" s="69">
        <v>973050845.64999998</v>
      </c>
      <c r="H34" s="76">
        <v>89153</v>
      </c>
      <c r="I34" s="50">
        <v>809338341.98171854</v>
      </c>
      <c r="J34" s="69">
        <v>1782389187.6317186</v>
      </c>
      <c r="K34" s="53">
        <v>19992.475717381563</v>
      </c>
    </row>
    <row r="35" spans="1:18" s="26" customFormat="1" ht="12.75" customHeight="1" x14ac:dyDescent="0.25">
      <c r="A35" s="48" t="s">
        <v>5</v>
      </c>
      <c r="B35" s="49"/>
      <c r="C35" s="49" t="s">
        <v>35</v>
      </c>
      <c r="D35" s="83" t="s">
        <v>66</v>
      </c>
      <c r="E35" s="82">
        <v>20987808.110000014</v>
      </c>
      <c r="F35" s="83">
        <v>0</v>
      </c>
      <c r="G35" s="69">
        <v>20987808.110000014</v>
      </c>
      <c r="H35" s="76">
        <v>6160</v>
      </c>
      <c r="I35" s="50">
        <v>55920991.852291971</v>
      </c>
      <c r="J35" s="69">
        <v>76908799.962291986</v>
      </c>
      <c r="K35" s="53">
        <v>12485.194799073375</v>
      </c>
    </row>
    <row r="36" spans="1:18" s="26" customFormat="1" ht="12.75" customHeight="1" x14ac:dyDescent="0.2">
      <c r="A36" s="54" t="s">
        <v>5</v>
      </c>
      <c r="B36" s="54"/>
      <c r="C36" s="55" t="s">
        <v>36</v>
      </c>
      <c r="D36" s="56">
        <v>665362495</v>
      </c>
      <c r="E36" s="56">
        <v>328676158.75999999</v>
      </c>
      <c r="F36" s="85">
        <v>0</v>
      </c>
      <c r="G36" s="70">
        <v>994038653.75999999</v>
      </c>
      <c r="H36" s="57">
        <v>95313</v>
      </c>
      <c r="I36" s="56">
        <v>865259333.83401048</v>
      </c>
      <c r="J36" s="70">
        <v>1859297987.5940106</v>
      </c>
      <c r="K36" s="58">
        <v>19507.286388992168</v>
      </c>
    </row>
    <row r="37" spans="1:18" s="28" customFormat="1" ht="12.75" customHeight="1" x14ac:dyDescent="0.2">
      <c r="A37" s="48" t="s">
        <v>4</v>
      </c>
      <c r="B37" s="49"/>
      <c r="C37" s="49" t="s">
        <v>45</v>
      </c>
      <c r="D37" s="66" t="s">
        <v>66</v>
      </c>
      <c r="E37" s="66" t="s">
        <v>66</v>
      </c>
      <c r="F37" s="66" t="s">
        <v>66</v>
      </c>
      <c r="G37" s="90">
        <v>0</v>
      </c>
      <c r="H37" s="91">
        <v>0</v>
      </c>
      <c r="I37" s="66">
        <v>0</v>
      </c>
      <c r="J37" s="90">
        <v>0</v>
      </c>
      <c r="K37" s="92">
        <v>0</v>
      </c>
    </row>
    <row r="38" spans="1:18" s="26" customFormat="1" ht="12.75" customHeight="1" x14ac:dyDescent="0.25">
      <c r="A38" s="48" t="s">
        <v>4</v>
      </c>
      <c r="B38" s="49"/>
      <c r="C38" s="49" t="s">
        <v>44</v>
      </c>
      <c r="D38" s="50">
        <v>606255918</v>
      </c>
      <c r="E38" s="82">
        <v>305710920.51999998</v>
      </c>
      <c r="F38" s="83">
        <v>0</v>
      </c>
      <c r="G38" s="69">
        <v>911966838.51999998</v>
      </c>
      <c r="H38" s="76">
        <v>88628</v>
      </c>
      <c r="I38" s="50">
        <v>703273815.36000001</v>
      </c>
      <c r="J38" s="69">
        <v>1615240653.8800001</v>
      </c>
      <c r="K38" s="53">
        <v>18224.947577289346</v>
      </c>
    </row>
    <row r="39" spans="1:18" s="26" customFormat="1" ht="12.75" customHeight="1" x14ac:dyDescent="0.25">
      <c r="A39" s="48" t="s">
        <v>4</v>
      </c>
      <c r="B39" s="49"/>
      <c r="C39" s="49" t="s">
        <v>35</v>
      </c>
      <c r="D39" s="83" t="s">
        <v>66</v>
      </c>
      <c r="E39" s="82">
        <v>19356973.100000024</v>
      </c>
      <c r="F39" s="83">
        <v>0</v>
      </c>
      <c r="G39" s="69">
        <v>19356973.100000024</v>
      </c>
      <c r="H39" s="76">
        <v>5682</v>
      </c>
      <c r="I39" s="50">
        <v>45087351.839999996</v>
      </c>
      <c r="J39" s="69">
        <v>64444324.94000002</v>
      </c>
      <c r="K39" s="53">
        <v>11341.838250615983</v>
      </c>
    </row>
    <row r="40" spans="1:18" s="26" customFormat="1" ht="12.75" customHeight="1" x14ac:dyDescent="0.2">
      <c r="A40" s="54" t="s">
        <v>4</v>
      </c>
      <c r="B40" s="55"/>
      <c r="C40" s="55" t="s">
        <v>36</v>
      </c>
      <c r="D40" s="56">
        <v>606255918</v>
      </c>
      <c r="E40" s="56">
        <v>325067893.62</v>
      </c>
      <c r="F40" s="85">
        <v>0</v>
      </c>
      <c r="G40" s="70">
        <v>931323811.62</v>
      </c>
      <c r="H40" s="57">
        <v>94310</v>
      </c>
      <c r="I40" s="56">
        <v>748361167.20000005</v>
      </c>
      <c r="J40" s="70">
        <v>1679684978.8200002</v>
      </c>
      <c r="K40" s="58">
        <v>17810.253194995232</v>
      </c>
    </row>
    <row r="41" spans="1:18" s="26" customFormat="1" ht="12.75" customHeight="1" x14ac:dyDescent="0.2">
      <c r="A41" s="10"/>
      <c r="B41" s="10"/>
      <c r="C41" s="10"/>
      <c r="D41" s="50"/>
      <c r="E41" s="50"/>
      <c r="F41" s="50"/>
      <c r="G41" s="50"/>
      <c r="H41" s="78"/>
      <c r="I41" s="50"/>
      <c r="J41" s="50"/>
      <c r="K41" s="11"/>
      <c r="M41" s="93"/>
      <c r="N41" s="93"/>
      <c r="O41" s="93"/>
      <c r="P41" s="93"/>
      <c r="Q41" s="93"/>
      <c r="R41" s="93"/>
    </row>
    <row r="42" spans="1:18" s="26" customFormat="1" ht="12.75" customHeight="1" x14ac:dyDescent="0.2">
      <c r="A42" s="10"/>
      <c r="B42" s="10"/>
      <c r="C42" s="10"/>
      <c r="D42" s="50"/>
      <c r="E42" s="50"/>
      <c r="F42" s="50"/>
      <c r="G42" s="50"/>
      <c r="H42" s="78"/>
      <c r="I42" s="50"/>
      <c r="J42" s="50"/>
      <c r="K42" s="84"/>
      <c r="M42" s="93"/>
      <c r="N42" s="93"/>
      <c r="O42" s="93"/>
      <c r="P42" s="93"/>
      <c r="Q42" s="93"/>
      <c r="R42" s="93"/>
    </row>
    <row r="43" spans="1:18" s="26" customFormat="1" ht="12.75" customHeight="1" x14ac:dyDescent="0.2">
      <c r="A43" s="10"/>
      <c r="B43" s="10"/>
      <c r="C43" s="10"/>
      <c r="D43" s="50"/>
      <c r="E43" s="50"/>
      <c r="F43" s="50"/>
      <c r="G43" s="50"/>
      <c r="H43" s="78"/>
      <c r="I43" s="50"/>
      <c r="J43" s="50"/>
      <c r="K43" s="11"/>
      <c r="M43" s="93"/>
      <c r="N43" s="93"/>
      <c r="O43" s="93"/>
      <c r="P43" s="93"/>
      <c r="Q43" s="93"/>
      <c r="R43" s="93"/>
    </row>
    <row r="44" spans="1:18" ht="12.75" customHeight="1" x14ac:dyDescent="0.2">
      <c r="A44" s="14" t="s">
        <v>2</v>
      </c>
      <c r="C44" s="14"/>
      <c r="D44" s="50"/>
      <c r="E44" s="50"/>
      <c r="F44" s="50"/>
      <c r="G44" s="50"/>
      <c r="H44" s="78"/>
      <c r="I44" s="50"/>
      <c r="J44" s="50"/>
      <c r="M44" s="93"/>
      <c r="N44" s="93"/>
      <c r="O44" s="93"/>
      <c r="P44" s="93"/>
      <c r="Q44" s="93"/>
      <c r="R44" s="93"/>
    </row>
    <row r="45" spans="1:18" s="23" customFormat="1" ht="24.95" customHeight="1" x14ac:dyDescent="0.2">
      <c r="A45" s="23" t="s">
        <v>15</v>
      </c>
      <c r="B45" s="95" t="s">
        <v>89</v>
      </c>
      <c r="C45" s="95"/>
      <c r="D45" s="95"/>
      <c r="E45" s="95"/>
      <c r="F45" s="95"/>
      <c r="G45" s="95"/>
      <c r="H45" s="95"/>
      <c r="I45" s="95"/>
      <c r="J45" s="95"/>
      <c r="K45" s="95"/>
      <c r="M45" s="24"/>
    </row>
    <row r="46" spans="1:18" s="23" customFormat="1" ht="24.95" customHeight="1" x14ac:dyDescent="0.2">
      <c r="A46" s="23" t="s">
        <v>16</v>
      </c>
      <c r="B46" s="100" t="s">
        <v>72</v>
      </c>
      <c r="C46" s="100"/>
      <c r="D46" s="100"/>
      <c r="E46" s="100"/>
      <c r="F46" s="100"/>
      <c r="G46" s="100"/>
      <c r="H46" s="100"/>
      <c r="I46" s="100"/>
      <c r="J46" s="100"/>
      <c r="K46" s="100"/>
    </row>
    <row r="47" spans="1:18" s="23" customFormat="1" ht="26.1" customHeight="1" x14ac:dyDescent="0.2">
      <c r="A47" s="23" t="s">
        <v>17</v>
      </c>
      <c r="B47" s="101" t="s">
        <v>94</v>
      </c>
      <c r="C47" s="101"/>
      <c r="D47" s="101"/>
      <c r="E47" s="101"/>
      <c r="F47" s="101"/>
      <c r="G47" s="101"/>
      <c r="H47" s="101"/>
      <c r="I47" s="101"/>
      <c r="J47" s="101"/>
      <c r="K47" s="101"/>
    </row>
    <row r="48" spans="1:18" s="23" customFormat="1" ht="12.75" customHeight="1" x14ac:dyDescent="0.2">
      <c r="A48" s="23" t="s">
        <v>18</v>
      </c>
      <c r="B48" s="23" t="s">
        <v>73</v>
      </c>
      <c r="K48" s="24"/>
    </row>
    <row r="49" spans="1:13" s="23" customFormat="1" ht="24.95" customHeight="1" x14ac:dyDescent="0.2">
      <c r="A49" s="23" t="s">
        <v>19</v>
      </c>
      <c r="B49" s="97" t="s">
        <v>81</v>
      </c>
      <c r="C49" s="97"/>
      <c r="D49" s="97"/>
      <c r="E49" s="97"/>
      <c r="F49" s="97"/>
      <c r="G49" s="97"/>
      <c r="H49" s="97"/>
      <c r="I49" s="97"/>
      <c r="J49" s="97"/>
      <c r="K49" s="97"/>
    </row>
    <row r="50" spans="1:13" s="23" customFormat="1" ht="12.75" customHeight="1" x14ac:dyDescent="0.2">
      <c r="C50" s="31" t="s">
        <v>1</v>
      </c>
      <c r="D50" s="31" t="s">
        <v>50</v>
      </c>
      <c r="E50" s="32" t="s">
        <v>65</v>
      </c>
      <c r="G50" s="24"/>
      <c r="I50" s="24"/>
      <c r="J50" s="24"/>
      <c r="K50" s="24"/>
    </row>
    <row r="51" spans="1:13" ht="12.75" customHeight="1" x14ac:dyDescent="0.2">
      <c r="B51" s="7"/>
      <c r="C51" s="3" t="s">
        <v>30</v>
      </c>
      <c r="D51" s="4">
        <v>673.82</v>
      </c>
      <c r="E51" s="5" t="s">
        <v>75</v>
      </c>
      <c r="G51" s="8"/>
      <c r="H51" s="9"/>
      <c r="I51" s="8"/>
      <c r="M51" s="6"/>
    </row>
    <row r="52" spans="1:13" ht="12.75" customHeight="1" x14ac:dyDescent="0.2">
      <c r="B52" s="7"/>
      <c r="C52" s="3" t="s">
        <v>23</v>
      </c>
      <c r="D52" s="4">
        <v>669.12</v>
      </c>
      <c r="E52" s="5" t="s">
        <v>75</v>
      </c>
      <c r="G52" s="8"/>
      <c r="H52" s="9"/>
      <c r="I52" s="8"/>
      <c r="M52" s="6"/>
    </row>
    <row r="53" spans="1:13" ht="12.75" customHeight="1" x14ac:dyDescent="0.2">
      <c r="B53" s="7"/>
      <c r="C53" s="3" t="s">
        <v>14</v>
      </c>
      <c r="D53" s="4">
        <f>'[1]overall Summary_DMD'!$D$49</f>
        <v>669.89564039134859</v>
      </c>
      <c r="E53" s="5" t="s">
        <v>76</v>
      </c>
      <c r="G53" s="8"/>
      <c r="H53" s="9"/>
      <c r="I53" s="8"/>
      <c r="M53" s="6"/>
    </row>
    <row r="54" spans="1:13" s="16" customFormat="1" ht="12.75" customHeight="1" x14ac:dyDescent="0.2">
      <c r="B54" s="20"/>
      <c r="C54" s="17" t="s">
        <v>12</v>
      </c>
      <c r="D54" s="4">
        <v>665.93</v>
      </c>
      <c r="E54" s="5" t="s">
        <v>77</v>
      </c>
      <c r="G54" s="21"/>
      <c r="H54" s="22"/>
      <c r="I54" s="21"/>
      <c r="J54" s="19"/>
      <c r="K54" s="19"/>
    </row>
    <row r="55" spans="1:13" s="16" customFormat="1" ht="12.75" customHeight="1" x14ac:dyDescent="0.2">
      <c r="B55" s="20"/>
      <c r="C55" s="17" t="s">
        <v>8</v>
      </c>
      <c r="D55" s="18">
        <v>655.38</v>
      </c>
      <c r="E55" s="5" t="s">
        <v>78</v>
      </c>
      <c r="G55" s="21"/>
      <c r="H55" s="22"/>
      <c r="I55" s="21"/>
      <c r="J55" s="19"/>
      <c r="K55" s="19"/>
    </row>
    <row r="56" spans="1:13" s="16" customFormat="1" ht="12.75" customHeight="1" x14ac:dyDescent="0.2">
      <c r="B56" s="20"/>
      <c r="C56" s="17" t="s">
        <v>7</v>
      </c>
      <c r="D56" s="18">
        <f>'[2]overall Summary_Client Serv'!$R$159</f>
        <v>727.93729654750086</v>
      </c>
      <c r="E56" s="5" t="s">
        <v>79</v>
      </c>
      <c r="G56" s="21"/>
      <c r="H56" s="22"/>
      <c r="I56" s="21"/>
      <c r="J56" s="19"/>
      <c r="K56" s="19"/>
    </row>
    <row r="57" spans="1:13" s="16" customFormat="1" ht="12.75" customHeight="1" x14ac:dyDescent="0.2">
      <c r="B57" s="20"/>
      <c r="C57" s="17" t="s">
        <v>6</v>
      </c>
      <c r="D57" s="18">
        <f>'[2]overall Summary_Client Serv'!$P$159</f>
        <v>728.75209454426374</v>
      </c>
      <c r="E57" s="5" t="s">
        <v>79</v>
      </c>
      <c r="G57" s="21"/>
      <c r="H57" s="22"/>
      <c r="I57" s="21"/>
      <c r="J57" s="19"/>
      <c r="K57" s="19"/>
    </row>
    <row r="58" spans="1:13" s="16" customFormat="1" ht="12.75" customHeight="1" x14ac:dyDescent="0.2">
      <c r="C58" s="17" t="s">
        <v>5</v>
      </c>
      <c r="D58" s="18">
        <f>'[2]overall Summary_Client Serv'!$N$159</f>
        <v>756.50692440871171</v>
      </c>
      <c r="E58" s="5" t="s">
        <v>79</v>
      </c>
      <c r="G58" s="19"/>
      <c r="I58" s="19"/>
      <c r="J58" s="19"/>
      <c r="K58" s="19"/>
    </row>
    <row r="59" spans="1:13" s="16" customFormat="1" ht="12.75" customHeight="1" x14ac:dyDescent="0.2">
      <c r="C59" s="17" t="s">
        <v>4</v>
      </c>
      <c r="D59" s="15">
        <v>661.26</v>
      </c>
      <c r="E59" s="13" t="s">
        <v>80</v>
      </c>
      <c r="G59" s="19"/>
      <c r="I59" s="19"/>
      <c r="J59" s="19"/>
      <c r="K59" s="19"/>
    </row>
    <row r="60" spans="1:13" s="23" customFormat="1" ht="26.1" customHeight="1" x14ac:dyDescent="0.2">
      <c r="A60" s="23" t="s">
        <v>20</v>
      </c>
      <c r="B60" s="97" t="s">
        <v>74</v>
      </c>
      <c r="C60" s="97"/>
      <c r="D60" s="97"/>
      <c r="E60" s="97"/>
      <c r="F60" s="97"/>
      <c r="G60" s="97"/>
      <c r="H60" s="97"/>
      <c r="I60" s="97"/>
      <c r="J60" s="97"/>
      <c r="K60" s="97"/>
    </row>
    <row r="61" spans="1:13" s="23" customFormat="1" ht="12.75" customHeight="1" x14ac:dyDescent="0.2">
      <c r="B61" s="29"/>
      <c r="C61" s="29"/>
      <c r="D61" s="33"/>
      <c r="E61" s="33"/>
      <c r="F61" s="63"/>
      <c r="G61" s="30"/>
      <c r="H61" s="30"/>
      <c r="I61" s="30"/>
      <c r="J61" s="30"/>
      <c r="K61" s="94"/>
    </row>
    <row r="62" spans="1:13" s="16" customFormat="1" ht="27" customHeight="1" x14ac:dyDescent="0.2">
      <c r="A62" s="25" t="s">
        <v>31</v>
      </c>
      <c r="C62" s="99" t="s">
        <v>57</v>
      </c>
      <c r="D62" s="99"/>
      <c r="E62" s="99"/>
      <c r="F62" s="99"/>
      <c r="G62" s="99"/>
      <c r="H62" s="99"/>
      <c r="I62" s="99"/>
      <c r="J62" s="99"/>
      <c r="K62" s="99"/>
    </row>
    <row r="63" spans="1:13" ht="25.5" customHeight="1" x14ac:dyDescent="0.2">
      <c r="A63" s="25" t="s">
        <v>32</v>
      </c>
      <c r="B63" s="35"/>
      <c r="C63" s="97" t="s">
        <v>82</v>
      </c>
      <c r="D63" s="97"/>
      <c r="E63" s="97"/>
      <c r="F63" s="97"/>
      <c r="G63" s="97"/>
      <c r="H63" s="97"/>
      <c r="I63" s="97"/>
      <c r="J63" s="97"/>
      <c r="K63" s="97"/>
    </row>
    <row r="64" spans="1:13" ht="12.6" customHeight="1" x14ac:dyDescent="0.2">
      <c r="A64" s="25" t="s">
        <v>33</v>
      </c>
      <c r="C64" s="13" t="s">
        <v>88</v>
      </c>
      <c r="E64" s="13"/>
      <c r="F64" s="37"/>
      <c r="G64" s="13"/>
      <c r="H64" s="12"/>
      <c r="I64" s="13"/>
      <c r="J64" s="13"/>
      <c r="K64" s="13"/>
    </row>
    <row r="65" spans="1:11" ht="12.6" customHeight="1" x14ac:dyDescent="0.2">
      <c r="A65" s="25" t="s">
        <v>34</v>
      </c>
      <c r="C65" s="12" t="s">
        <v>86</v>
      </c>
      <c r="E65" s="13"/>
      <c r="F65" s="37"/>
      <c r="G65" s="13"/>
      <c r="H65" s="12"/>
      <c r="I65" s="13"/>
      <c r="J65" s="13"/>
      <c r="K65" s="13"/>
    </row>
    <row r="66" spans="1:11" s="16" customFormat="1" ht="12.6" customHeight="1" x14ac:dyDescent="0.2">
      <c r="D66" s="19"/>
      <c r="E66" s="19"/>
      <c r="F66" s="64"/>
      <c r="G66" s="19"/>
      <c r="I66" s="19"/>
      <c r="J66" s="19"/>
      <c r="K66" s="19"/>
    </row>
    <row r="67" spans="1:11" s="16" customFormat="1" ht="12.6" customHeight="1" x14ac:dyDescent="0.2">
      <c r="D67" s="19"/>
      <c r="E67" s="19"/>
      <c r="F67" s="64"/>
      <c r="G67" s="19"/>
      <c r="I67" s="19"/>
      <c r="J67" s="19"/>
      <c r="K67" s="19"/>
    </row>
    <row r="68" spans="1:11" s="16" customFormat="1" x14ac:dyDescent="0.2">
      <c r="D68" s="19"/>
      <c r="E68" s="19"/>
      <c r="F68" s="64"/>
      <c r="G68" s="19"/>
      <c r="I68" s="19"/>
      <c r="J68" s="19"/>
      <c r="K68" s="19"/>
    </row>
  </sheetData>
  <mergeCells count="8">
    <mergeCell ref="C62:K62"/>
    <mergeCell ref="C63:K63"/>
    <mergeCell ref="B60:K60"/>
    <mergeCell ref="B1:K1"/>
    <mergeCell ref="B49:K49"/>
    <mergeCell ref="B47:K47"/>
    <mergeCell ref="B45:K45"/>
    <mergeCell ref="B46:K46"/>
  </mergeCells>
  <pageMargins left="0.75" right="0.75" top="0.6" bottom="0.6" header="0.5" footer="0.4"/>
  <pageSetup orientation="landscape" r:id="rId1"/>
  <headerFooter alignWithMargins="0">
    <oddFooter>&amp;C&amp;"Arial Narrow,Regular"&amp;8Page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FFS + MCO Summary</vt:lpstr>
      <vt:lpstr>FFS Only</vt:lpstr>
      <vt:lpstr>MCO Only</vt:lpstr>
      <vt:lpstr>'FFS + MCO Summary'!Print_Titles</vt:lpstr>
      <vt:lpstr>'FFS Only'!Print_Titles</vt:lpstr>
      <vt:lpstr>'MCO Only'!Print_Titles</vt:lpstr>
    </vt:vector>
  </TitlesOfParts>
  <Company>Texas Health and Human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jjirimutu</dc:creator>
  <cp:lastModifiedBy>Windows User</cp:lastModifiedBy>
  <cp:lastPrinted>2017-09-14T18:47:10Z</cp:lastPrinted>
  <dcterms:created xsi:type="dcterms:W3CDTF">2003-01-21T21:29:19Z</dcterms:created>
  <dcterms:modified xsi:type="dcterms:W3CDTF">2017-09-14T18:48:10Z</dcterms:modified>
</cp:coreProperties>
</file>